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1\PycharmProjects\TNTODDS1\"/>
    </mc:Choice>
  </mc:AlternateContent>
  <xr:revisionPtr revIDLastSave="0" documentId="13_ncr:1_{743290C0-A06B-4756-9B75-A84A0D056BCA}" xr6:coauthVersionLast="47" xr6:coauthVersionMax="47" xr10:uidLastSave="{00000000-0000-0000-0000-000000000000}"/>
  <bookViews>
    <workbookView xWindow="30120" yWindow="1110" windowWidth="20325" windowHeight="14370" firstSheet="1" activeTab="6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1" l="1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J2" i="14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  <c r="I2" i="14"/>
</calcChain>
</file>

<file path=xl/sharedStrings.xml><?xml version="1.0" encoding="utf-8"?>
<sst xmlns="http://schemas.openxmlformats.org/spreadsheetml/2006/main" count="2007" uniqueCount="1235">
  <si>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</si>
  <si>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</si>
  <si>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</si>
  <si>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</si>
  <si>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</si>
  <si>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</si>
  <si>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</si>
  <si>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</si>
  <si>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</si>
  <si>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</si>
  <si>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</si>
  <si>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</si>
  <si>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</si>
  <si>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</si>
  <si>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</si>
  <si>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</si>
  <si>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</si>
  <si>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</si>
  <si>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</si>
  <si>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</si>
  <si>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</si>
  <si>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</si>
  <si>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</si>
  <si>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</si>
  <si>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</si>
  <si>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</si>
  <si>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</si>
  <si>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</si>
  <si>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</si>
  <si>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</si>
  <si>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</si>
  <si>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</si>
  <si>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</si>
  <si>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</si>
  <si>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</si>
  <si>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</si>
  <si>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</si>
  <si>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</si>
  <si>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</si>
  <si>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</si>
  <si>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</si>
  <si>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</si>
  <si>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</si>
  <si>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</si>
  <si>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</si>
  <si>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</si>
  <si>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</si>
  <si>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</si>
  <si>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</si>
  <si>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</si>
  <si>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</si>
  <si>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ABC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</si>
  <si>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</si>
  <si>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</si>
  <si>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</si>
  <si>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</si>
  <si>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</si>
  <si>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</si>
  <si>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</si>
  <si>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</si>
  <si>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</si>
  <si>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</si>
  <si>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</si>
  <si>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</si>
  <si>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</si>
  <si>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</si>
  <si>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</si>
  <si>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</si>
  <si>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</si>
  <si>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</si>
  <si>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</si>
  <si>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</si>
  <si>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</si>
  <si>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</si>
  <si>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</si>
  <si>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</si>
  <si>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</si>
  <si>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</si>
  <si>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</si>
  <si>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</si>
  <si>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</si>
  <si>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</si>
  <si>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</si>
  <si>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</si>
  <si>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</si>
  <si>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</si>
  <si>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</si>
  <si>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</si>
  <si>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</si>
  <si>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</si>
  <si>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</si>
  <si>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</si>
  <si>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</si>
  <si>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</si>
  <si>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</si>
  <si>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</si>
  <si>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</si>
  <si>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</si>
  <si>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</si>
  <si>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</si>
  <si>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</si>
  <si>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</si>
  <si>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</si>
  <si>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</si>
  <si>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</si>
  <si>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</si>
  <si>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</si>
  <si>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</si>
  <si>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</si>
  <si>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</si>
  <si>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</si>
  <si>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</si>
  <si>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</si>
  <si>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</si>
  <si>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</si>
  <si>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</si>
  <si>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</si>
  <si>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</si>
  <si>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</si>
  <si>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</si>
  <si>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</si>
  <si>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</si>
  <si>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</si>
  <si>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</si>
  <si>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</si>
  <si>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</si>
  <si>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</si>
  <si>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</si>
  <si>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</si>
  <si>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</si>
  <si>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</si>
  <si>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</si>
  <si>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</si>
  <si>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</si>
  <si>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</si>
  <si>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</si>
  <si>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</si>
  <si>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</si>
  <si>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</si>
  <si>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</si>
  <si>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</si>
  <si>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</si>
  <si>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</si>
  <si>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</si>
  <si>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</si>
  <si>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</si>
  <si>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</si>
  <si>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</si>
  <si>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</si>
  <si>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</si>
  <si>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</si>
  <si>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</si>
  <si>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</si>
  <si>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</si>
  <si>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</si>
  <si>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</si>
  <si>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</si>
  <si>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</si>
  <si>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</si>
  <si>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</si>
  <si>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</si>
  <si>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</si>
  <si>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</si>
  <si>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</si>
  <si>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</si>
  <si>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</si>
  <si>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</si>
  <si>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</si>
  <si>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</si>
  <si>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</si>
  <si>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</si>
  <si>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</si>
  <si>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</si>
  <si>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</si>
  <si>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</si>
  <si>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</si>
  <si>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</si>
  <si>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</si>
  <si>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</si>
  <si>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</si>
  <si>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</si>
  <si>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</si>
  <si>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</si>
  <si>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</si>
  <si>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</si>
  <si>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</si>
  <si>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</si>
  <si>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</si>
  <si>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</si>
  <si>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</si>
  <si>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</si>
  <si>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</si>
  <si>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</si>
  <si>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</si>
  <si>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</si>
  <si>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</si>
  <si>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</si>
  <si>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</si>
  <si>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</si>
  <si>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</si>
  <si>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</si>
  <si>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</si>
  <si>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</si>
  <si>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</si>
  <si>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</si>
  <si>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</si>
  <si>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</si>
  <si>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</si>
  <si>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</si>
  <si>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</si>
  <si>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</si>
  <si>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</si>
  <si>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</si>
  <si>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</si>
  <si>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</si>
  <si>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</si>
  <si>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</si>
  <si>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</si>
  <si>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</si>
  <si>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</si>
  <si>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</si>
  <si>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</si>
  <si>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</si>
  <si>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</si>
  <si>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</si>
  <si>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</si>
  <si>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</si>
  <si>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</si>
  <si>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</si>
  <si>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</si>
  <si>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</si>
  <si>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</si>
  <si>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</si>
  <si>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</si>
  <si>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</si>
  <si>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</si>
  <si>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</si>
  <si>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</si>
  <si>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</si>
  <si>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</si>
  <si>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</si>
  <si>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</si>
  <si>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</si>
  <si>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</si>
  <si>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</si>
  <si>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</si>
  <si>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</si>
  <si>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</si>
  <si>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</si>
  <si>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</si>
  <si>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</si>
  <si>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</si>
  <si>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</si>
  <si>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</si>
  <si>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</si>
  <si>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</si>
  <si>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</si>
  <si>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</si>
  <si>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</si>
  <si>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</si>
  <si>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</si>
  <si>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</si>
  <si>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</si>
  <si>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</si>
  <si>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</si>
  <si>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</si>
  <si>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</si>
  <si>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</si>
  <si>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</si>
  <si>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</si>
  <si>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</si>
  <si>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</si>
  <si>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</si>
  <si>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</si>
  <si>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</si>
  <si>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</si>
  <si>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</si>
  <si>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</si>
  <si>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</si>
  <si>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</si>
  <si>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</si>
  <si>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</si>
  <si>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</si>
  <si>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</si>
  <si>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</si>
  <si>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</si>
  <si>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</si>
  <si>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</si>
  <si>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</si>
  <si>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</si>
  <si>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</si>
  <si>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</si>
  <si>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</si>
  <si>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</si>
  <si>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</si>
  <si>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</si>
  <si>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</si>
  <si>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</si>
  <si>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</si>
  <si>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</si>
  <si>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</si>
  <si>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</si>
  <si>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</si>
  <si>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</si>
  <si>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</si>
  <si>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</si>
  <si>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</si>
  <si>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</si>
  <si>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</si>
  <si>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</si>
  <si>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</si>
  <si>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</si>
  <si>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</si>
  <si>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</si>
  <si>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</si>
  <si>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</si>
  <si>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</si>
  <si>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</si>
  <si>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</si>
  <si>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</si>
  <si>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</si>
  <si>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</si>
  <si>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</si>
  <si>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</si>
  <si>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</si>
  <si>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</si>
  <si>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</si>
  <si>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</si>
  <si>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</si>
  <si>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</si>
  <si>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</si>
  <si>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</si>
  <si>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</si>
  <si>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</si>
  <si>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</si>
  <si>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</si>
  <si>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</si>
  <si>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</si>
  <si>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</si>
  <si>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</si>
  <si>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</si>
  <si>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</si>
  <si>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</si>
  <si>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</si>
  <si>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</si>
  <si>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</si>
  <si>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</si>
  <si>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</si>
  <si>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</si>
  <si>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</si>
  <si>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</si>
  <si>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</si>
  <si>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</si>
  <si>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</si>
  <si>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</si>
  <si>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</si>
  <si>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</si>
  <si>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</si>
  <si>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</si>
  <si>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</si>
  <si>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</si>
  <si>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</si>
  <si>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</si>
  <si>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</si>
  <si>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</si>
  <si>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</si>
  <si>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</si>
  <si>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</si>
  <si>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</si>
  <si>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</si>
  <si>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</si>
  <si>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</si>
  <si>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</si>
  <si>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</si>
  <si>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</si>
  <si>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</si>
  <si>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</si>
  <si>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</si>
  <si>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</si>
  <si>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</si>
  <si>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</si>
  <si>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</si>
  <si>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</si>
  <si>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</si>
  <si>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</si>
  <si>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</si>
  <si>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</si>
  <si>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</si>
  <si>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</si>
  <si>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</si>
  <si>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</si>
  <si>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</si>
  <si>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</si>
  <si>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</si>
  <si>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</si>
  <si>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</si>
  <si>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</si>
  <si>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</si>
  <si>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</si>
  <si>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</si>
  <si>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</si>
  <si>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</si>
  <si>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</si>
  <si>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</si>
  <si>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</si>
  <si>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</si>
  <si>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</si>
  <si>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</si>
  <si>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</si>
  <si>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</si>
  <si>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</si>
  <si>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</si>
  <si>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</si>
  <si>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</si>
  <si>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</si>
  <si>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</si>
  <si>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</si>
  <si>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</si>
  <si>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</si>
  <si>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</si>
  <si>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</si>
  <si>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</si>
  <si>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</si>
  <si>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</si>
  <si>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</si>
  <si>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</si>
  <si>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</si>
  <si>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</si>
  <si>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</si>
  <si>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</si>
  <si>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</si>
  <si>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</si>
  <si>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</si>
  <si>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</si>
  <si>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</si>
  <si>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</si>
  <si>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</si>
  <si>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</si>
  <si>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</si>
  <si>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</si>
  <si>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</si>
  <si>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</si>
  <si>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</si>
  <si>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</si>
  <si>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</si>
  <si>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</si>
  <si>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</si>
  <si>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</si>
  <si>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</si>
  <si>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</si>
  <si>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</si>
  <si>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53 OR WORSE</t>
  </si>
  <si>
    <t>22 OR WORSE</t>
  </si>
  <si>
    <t>51 OR WORSE</t>
  </si>
  <si>
    <t>44 OR WORSE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</si>
  <si>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</si>
  <si>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</si>
  <si>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</si>
  <si>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</si>
  <si>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</si>
  <si>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</si>
  <si>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</si>
  <si>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</si>
  <si>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</si>
  <si>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</si>
  <si>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</si>
  <si>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</si>
  <si>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</si>
  <si>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</si>
  <si>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</si>
  <si>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</si>
  <si>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</si>
  <si>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</si>
  <si>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</si>
  <si>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</si>
  <si>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</si>
  <si>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</si>
  <si>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</si>
  <si>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</si>
  <si>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</si>
  <si>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</si>
  <si>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</si>
  <si>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</si>
  <si>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</si>
  <si>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</si>
  <si>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</si>
  <si>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</si>
  <si>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</si>
  <si>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</si>
  <si>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</si>
  <si>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</si>
  <si>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</si>
  <si>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</si>
  <si>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</si>
  <si>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</si>
  <si>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</si>
  <si>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</si>
  <si>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</si>
  <si>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</si>
  <si>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</si>
  <si>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</si>
  <si>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</si>
  <si>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</si>
  <si>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</si>
  <si>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</si>
  <si>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</si>
  <si>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</si>
  <si>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</si>
  <si>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</si>
  <si>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</si>
  <si>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</si>
  <si>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</si>
  <si>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</si>
  <si>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</si>
  <si>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</si>
  <si>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</si>
  <si>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</si>
  <si>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</si>
  <si>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</si>
  <si>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</si>
  <si>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</si>
  <si>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</si>
  <si>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</si>
  <si>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</si>
  <si>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</si>
  <si>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</si>
  <si>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</si>
  <si>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</si>
  <si>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</si>
  <si>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</si>
  <si>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</si>
  <si>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</si>
  <si>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</si>
  <si>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</si>
  <si>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</si>
  <si>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</si>
  <si>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</si>
  <si>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</si>
  <si>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</si>
  <si>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</si>
  <si>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</si>
  <si>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</si>
  <si>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</si>
  <si>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</si>
  <si>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</si>
  <si>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</si>
  <si>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</si>
  <si>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</si>
  <si>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</si>
  <si>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</si>
  <si>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</si>
  <si>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</si>
  <si>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</si>
  <si>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</si>
  <si>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</si>
  <si>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</si>
  <si>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</si>
  <si>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</si>
  <si>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</si>
  <si>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</si>
  <si>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</si>
  <si>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</si>
  <si>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</si>
  <si>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</si>
  <si>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</si>
  <si>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</si>
  <si>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</si>
  <si>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</si>
  <si>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</si>
  <si>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</si>
  <si>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</si>
  <si>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</si>
  <si>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</si>
  <si>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</si>
  <si>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</si>
  <si>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</si>
  <si>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</si>
  <si>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</si>
  <si>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</si>
  <si>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</si>
  <si>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</si>
  <si>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</si>
  <si>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</si>
  <si>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</si>
  <si>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</si>
  <si>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</si>
  <si>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</si>
  <si>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</si>
  <si>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</si>
  <si>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</si>
  <si>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</si>
  <si>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</si>
  <si>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</si>
  <si>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</si>
  <si>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</si>
  <si>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</si>
  <si>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</si>
  <si>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</si>
  <si>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</si>
  <si>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</si>
  <si>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</si>
  <si>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</si>
  <si>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</si>
  <si>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</si>
  <si>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</si>
  <si>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</si>
  <si>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</si>
  <si>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</si>
  <si>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</si>
  <si>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</si>
  <si>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</si>
  <si>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</si>
  <si>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</si>
  <si>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</si>
  <si>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</si>
  <si>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</si>
  <si>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</si>
  <si>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</si>
  <si>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</si>
  <si>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</si>
  <si>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</si>
  <si>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</si>
  <si>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</si>
  <si>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</si>
  <si>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</si>
  <si>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</si>
  <si>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</si>
  <si>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62 OR WORSE</t>
  </si>
  <si>
    <t>35 OR WORSE</t>
  </si>
  <si>
    <t>41 OR WORSE</t>
  </si>
  <si>
    <t>58 OR WORSE</t>
  </si>
  <si>
    <t>0.0-130</t>
  </si>
  <si>
    <t>0.0-110</t>
  </si>
  <si>
    <t>SEPP STRAKA</t>
  </si>
  <si>
    <t>ADAM HADWIN</t>
  </si>
  <si>
    <t>CHRISTIAAN BEZUIDENHOUT</t>
  </si>
  <si>
    <t>CHRIS KIRK</t>
  </si>
  <si>
    <t>STEPHAN JAEGER</t>
  </si>
  <si>
    <t>LUDVIG ABERG</t>
  </si>
  <si>
    <t>TAYLOR MOORE</t>
  </si>
  <si>
    <t>ALEX SMALLEY</t>
  </si>
  <si>
    <t>BYEONG-HUN AN</t>
  </si>
  <si>
    <t>GORDON SARGENT</t>
  </si>
  <si>
    <t>BRENDON TODD</t>
  </si>
  <si>
    <t>BEAU HOSSLER</t>
  </si>
  <si>
    <t>CHEZ REAVIE</t>
  </si>
  <si>
    <t>RYAN PALMER</t>
  </si>
  <si>
    <t>JOSEPH BRAMLETT</t>
  </si>
  <si>
    <t>49 OR BETTER</t>
  </si>
  <si>
    <t>50 OR BETTER</t>
  </si>
  <si>
    <t>57 OR BETTER</t>
  </si>
  <si>
    <t>40 OR BETTER</t>
  </si>
  <si>
    <t>58 OR BETTER</t>
  </si>
  <si>
    <t>43 OR BETTER</t>
  </si>
  <si>
    <t>26 OR BETTER</t>
  </si>
  <si>
    <t>63 OR BETTER</t>
  </si>
  <si>
    <t>34 OR BETTER</t>
  </si>
  <si>
    <t>52 OR BETTER</t>
  </si>
  <si>
    <t>21 OR BETTER</t>
  </si>
  <si>
    <t>61 OR BETTER</t>
  </si>
  <si>
    <t>50 OR WORSE</t>
  </si>
  <si>
    <t>59 OR WORSE</t>
  </si>
  <si>
    <t>27 OR WORSE</t>
  </si>
  <si>
    <t>64 OR WORSE</t>
  </si>
  <si>
    <t>O 6.5-130</t>
  </si>
  <si>
    <t>U 6.5-110</t>
  </si>
  <si>
    <t>O 6.5-120</t>
  </si>
  <si>
    <t>U 6.5-120</t>
  </si>
  <si>
    <t>O 6.5-105</t>
  </si>
  <si>
    <t>U 6.5-135</t>
  </si>
  <si>
    <t>DENNY MCCARTHY</t>
  </si>
  <si>
    <t>RUSSELL HENLEY</t>
  </si>
  <si>
    <t>CAMERON YOUNG</t>
  </si>
  <si>
    <t>KEITH MITCHELL</t>
  </si>
  <si>
    <t>EMILIANO GRILLO</t>
  </si>
  <si>
    <t>ERIC COLE</t>
  </si>
  <si>
    <t>ADAM SCHENK</t>
  </si>
  <si>
    <t>SEAMUS POWER</t>
  </si>
  <si>
    <t>J.T. POSTON</t>
  </si>
  <si>
    <t>TAYLOR MONTGOMERY</t>
  </si>
  <si>
    <t>PATRICK RODGERS</t>
  </si>
  <si>
    <t>NICK TAYLOR</t>
  </si>
  <si>
    <t>MATT KUCHAR</t>
  </si>
  <si>
    <t>KYOUNG-HOON LEE</t>
  </si>
  <si>
    <t>DOUG GHIM</t>
  </si>
  <si>
    <t>ADAM SVENSSON</t>
  </si>
  <si>
    <t>WILL GORDON</t>
  </si>
  <si>
    <t>SAM STEVENS</t>
  </si>
  <si>
    <t>LUKE LIST</t>
  </si>
  <si>
    <t>BEN MARTIN</t>
  </si>
  <si>
    <t>MARK HUBBARD</t>
  </si>
  <si>
    <t>S.H. KIM</t>
  </si>
  <si>
    <t>NICK HARDY</t>
  </si>
  <si>
    <t>MICHAEL THORBJORNSEN</t>
  </si>
  <si>
    <t>AKSHAY BHATIA</t>
  </si>
  <si>
    <t>32 OR WORSE</t>
  </si>
  <si>
    <t>37 OR WORSE</t>
  </si>
  <si>
    <t>66 OR WORSE</t>
  </si>
  <si>
    <t>39 OR WORSE</t>
  </si>
  <si>
    <t>52 OR WORSE</t>
  </si>
  <si>
    <t>45 OR WORSE</t>
  </si>
  <si>
    <t>36 OR WORSE</t>
  </si>
  <si>
    <t>54 OR WORSE</t>
  </si>
  <si>
    <t>33 OR WORSE</t>
  </si>
  <si>
    <t>69 OR WORSE</t>
  </si>
  <si>
    <t>61 OR WORSE</t>
  </si>
  <si>
    <t>47 OR WORSE</t>
  </si>
  <si>
    <t>25 OR WORSE</t>
  </si>
  <si>
    <t>40 OR WORSE</t>
  </si>
  <si>
    <t>31 OR BETTER</t>
  </si>
  <si>
    <t>36 OR BETTER</t>
  </si>
  <si>
    <t>65 OR BETTER</t>
  </si>
  <si>
    <t>38 OR BETTER</t>
  </si>
  <si>
    <t>51 OR BETTER</t>
  </si>
  <si>
    <t>44 OR BETTER</t>
  </si>
  <si>
    <t>35 OR BETTER</t>
  </si>
  <si>
    <t>53 OR BETTER</t>
  </si>
  <si>
    <t>32 OR BETTER</t>
  </si>
  <si>
    <t>68 OR BETTER</t>
  </si>
  <si>
    <t>60 OR BETTER</t>
  </si>
  <si>
    <t>46 OR BETTER</t>
  </si>
  <si>
    <t>24 OR BETTER</t>
  </si>
  <si>
    <t>39 OR BETTER</t>
  </si>
  <si>
    <t>BROOKS KOEPKA AND DUSTIN JOHNSON</t>
  </si>
  <si>
    <t>BROOKS KOEPKA AND CAMERON SMITH</t>
  </si>
  <si>
    <t>BROOKS KOEPKA AND BRYSON DECHAMBEAU</t>
  </si>
  <si>
    <t>BROOKS KOEPKA AND TALOR GOOCH</t>
  </si>
  <si>
    <t>BROOKS KOEPKA AND PATRICK REED</t>
  </si>
  <si>
    <t>BROOKS KOEPKA AND MITO PEREIRA</t>
  </si>
  <si>
    <t>BROOKS KOEPKA AND JOAQUIN NIEMANN</t>
  </si>
  <si>
    <t>BROOKS KOEPKA AND SERGIO GARCIA</t>
  </si>
  <si>
    <t>BROOKS KOEPKA AND BRANDEN GRACE</t>
  </si>
  <si>
    <t>BROOKS KOEPKA AND CAMERON TRINGALE</t>
  </si>
  <si>
    <t>BROOKS KOEPKA AND SEBASTIAN MUNOZ</t>
  </si>
  <si>
    <t>BROOKS KOEPKA AND HAROLD VARNER III</t>
  </si>
  <si>
    <t>BROOKS KOEPKA AND PETER UIHLEIN</t>
  </si>
  <si>
    <t>BROOKS KOEPKA AND JASON KOKRAK</t>
  </si>
  <si>
    <t>BROOKS KOEPKA AND DEAN BURMESTER</t>
  </si>
  <si>
    <t>BROOKS KOEPKA AND CHARLES HOWELL III</t>
  </si>
  <si>
    <t>BROOKS KOEPKA AND PAUL CASEY</t>
  </si>
  <si>
    <t>BROOKS KOEPKA AND LOUIS OOSTHUIZEN</t>
  </si>
  <si>
    <t>BROOKS KOEPKA AND THOMAS PIETERS</t>
  </si>
  <si>
    <t>BROOKS KOEPKA AND CARLOS ORTIZ</t>
  </si>
  <si>
    <t>BROOKS KOEPKA AND BRENDAN STEELE</t>
  </si>
  <si>
    <t>BROOKS KOEPKA AND ABRAHAM ANCER</t>
  </si>
  <si>
    <t>DUSTIN JOHNSON AND CAMERON SMITH</t>
  </si>
  <si>
    <t>DUSTIN JOHNSON AND TALOR GOOCH</t>
  </si>
  <si>
    <t>DUSTIN JOHNSON AND PATRICK REED</t>
  </si>
  <si>
    <t>DUSTIN JOHNSON AND MITO PEREIRA</t>
  </si>
  <si>
    <t>DUSTIN JOHNSON AND JOAQUIN NIEMANN</t>
  </si>
  <si>
    <t>DUSTIN JOHNSON AND SERGIO GARCIA</t>
  </si>
  <si>
    <t>DUSTIN JOHNSON AND BRANDEN GRACE</t>
  </si>
  <si>
    <t>DUSTIN JOHNSON AND CAMERON TRINGALE</t>
  </si>
  <si>
    <t>DUSTIN JOHNSON AND SEBASTIAN MUNOZ</t>
  </si>
  <si>
    <t>DUSTIN JOHNSON AND HAROLD VARNER III</t>
  </si>
  <si>
    <t>DUSTIN JOHNSON AND PETER UIHLEIN</t>
  </si>
  <si>
    <t>DUSTIN JOHNSON AND JASON KOKRAK</t>
  </si>
  <si>
    <t>DUSTIN JOHNSON AND DEAN BURMESTER</t>
  </si>
  <si>
    <t>DUSTIN JOHNSON AND CHARLES HOWELL III</t>
  </si>
  <si>
    <t>DUSTIN JOHNSON AND PAUL CASEY</t>
  </si>
  <si>
    <t>DUSTIN JOHNSON AND LOUIS OOSTHUIZEN</t>
  </si>
  <si>
    <t>DUSTIN JOHNSON AND THOMAS PIETERS</t>
  </si>
  <si>
    <t>DUSTIN JOHNSON AND CARLOS ORTIZ</t>
  </si>
  <si>
    <t>DUSTIN JOHNSON AND BRENDAN STEELE</t>
  </si>
  <si>
    <t>DUSTIN JOHNSON AND ABRAHAM ANCER</t>
  </si>
  <si>
    <t>CAMERON SMITH AND TALOR GOOCH</t>
  </si>
  <si>
    <t>CAMERON SMITH AND PATRICK REED</t>
  </si>
  <si>
    <t>CAMERON SMITH AND MITO PEREIRA</t>
  </si>
  <si>
    <t>CAMERON SMITH AND JOAQUIN NIEMANN</t>
  </si>
  <si>
    <t>CAMERON SMITH AND SERGIO GARCIA</t>
  </si>
  <si>
    <t>CAMERON SMITH AND BRANDEN GRACE</t>
  </si>
  <si>
    <t>CAMERON SMITH AND CAMERON TRINGALE</t>
  </si>
  <si>
    <t>CAMERON SMITH AND SEBASTIAN MUNOZ</t>
  </si>
  <si>
    <t>CAMERON SMITH AND HAROLD VARNER III</t>
  </si>
  <si>
    <t>CAMERON SMITH AND PETER UIHLEIN</t>
  </si>
  <si>
    <t>CAMERON SMITH AND JASON KOKRAK</t>
  </si>
  <si>
    <t>CAMERON SMITH AND DEAN BURMESTER</t>
  </si>
  <si>
    <t>CAMERON SMITH AND CHARLES HOWELL III</t>
  </si>
  <si>
    <t>CAMERON SMITH AND PAUL CASEY</t>
  </si>
  <si>
    <t>CAMERON SMITH AND LOUIS OOSTHUIZEN</t>
  </si>
  <si>
    <t>CAMERON SMITH AND THOMAS PIETERS</t>
  </si>
  <si>
    <t>CAMERON SMITH AND CARLOS ORTIZ</t>
  </si>
  <si>
    <t>CAMERON SMITH AND BRENDAN STEELE</t>
  </si>
  <si>
    <t>CAMERON SMITH AND ABRAHAM ANCER</t>
  </si>
  <si>
    <t>BRYSON DECHAMBEAU AND DUSTIN JOHNSON</t>
  </si>
  <si>
    <t>BRYSON DECHAMBEAU AND CAMERON SMITH</t>
  </si>
  <si>
    <t>BRYSON DECHAMBEAU AND TALOR GOOCH</t>
  </si>
  <si>
    <t>BRYSON DECHAMBEAU AND PATRICK REED</t>
  </si>
  <si>
    <t>BRYSON DECHAMBEAU AND MITO PEREIRA</t>
  </si>
  <si>
    <t>BRYSON DECHAMBEAU AND JOAQUIN NIEMANN</t>
  </si>
  <si>
    <t>BRYSON DECHAMBEAU AND SERGIO GARCIA</t>
  </si>
  <si>
    <t>BRYSON DECHAMBEAU AND BRANDEN GRACE</t>
  </si>
  <si>
    <t>BRYSON DECHAMBEAU AND CAMERON TRINGALE</t>
  </si>
  <si>
    <t>BRYSON DECHAMBEAU AND SEBASTIAN MUNOZ</t>
  </si>
  <si>
    <t>BRYSON DECHAMBEAU AND HAROLD VARNER III</t>
  </si>
  <si>
    <t>BRYSON DECHAMBEAU AND PETER UIHLEIN</t>
  </si>
  <si>
    <t>BRYSON DECHAMBEAU AND JASON KOKRAK</t>
  </si>
  <si>
    <t>BRYSON DECHAMBEAU AND DEAN BURMESTER</t>
  </si>
  <si>
    <t>BRYSON DECHAMBEAU AND CHARLES HOWELL III</t>
  </si>
  <si>
    <t>BRYSON DECHAMBEAU AND PAUL CASEY</t>
  </si>
  <si>
    <t>BRYSON DECHAMBEAU AND LOUIS OOSTHUIZEN</t>
  </si>
  <si>
    <t>BRYSON DECHAMBEAU AND THOMAS PIETERS</t>
  </si>
  <si>
    <t>BRYSON DECHAMBEAU AND CARLOS ORTIZ</t>
  </si>
  <si>
    <t>BRYSON DECHAMBEAU AND BRENDAN STEELE</t>
  </si>
  <si>
    <t>BRYSON DECHAMBEAU AND ABRAHAM ANCER</t>
  </si>
  <si>
    <t>TALOR GOOCH AND PATRICK REED</t>
  </si>
  <si>
    <t>TALOR GOOCH AND MITO PEREIRA</t>
  </si>
  <si>
    <t>TALOR GOOCH AND JOAQUIN NIEMANN</t>
  </si>
  <si>
    <t>TALOR GOOCH AND SERGIO GARCIA</t>
  </si>
  <si>
    <t>TALOR GOOCH AND BRANDEN GRACE</t>
  </si>
  <si>
    <t>TALOR GOOCH AND CAMERON TRINGALE</t>
  </si>
  <si>
    <t>TALOR GOOCH AND SEBASTIAN MUNOZ</t>
  </si>
  <si>
    <t>TALOR GOOCH AND HAROLD VARNER III</t>
  </si>
  <si>
    <t>TALOR GOOCH AND PETER UIHLEIN</t>
  </si>
  <si>
    <t>TALOR GOOCH AND JASON KOKRAK</t>
  </si>
  <si>
    <t>TALOR GOOCH AND DEAN BURMESTER</t>
  </si>
  <si>
    <t>TALOR GOOCH AND CHARLES HOWELL III</t>
  </si>
  <si>
    <t>TALOR GOOCH AND PAUL CASEY</t>
  </si>
  <si>
    <t>TALOR GOOCH AND LOUIS OOSTHUIZEN</t>
  </si>
  <si>
    <t>TALOR GOOCH AND THOMAS PIETERS</t>
  </si>
  <si>
    <t>TALOR GOOCH AND CARLOS ORTIZ</t>
  </si>
  <si>
    <t>TALOR GOOCH AND BRENDAN STEELE</t>
  </si>
  <si>
    <t>TALOR GOOCH AND ABRAHAM ANCER</t>
  </si>
  <si>
    <t>PATRICK REED AND MITO PEREIRA</t>
  </si>
  <si>
    <t>PATRICK REED AND JOAQUIN NIEMANN</t>
  </si>
  <si>
    <t>PATRICK REED AND SERGIO GARCIA</t>
  </si>
  <si>
    <t>PATRICK REED AND BRANDEN GRACE</t>
  </si>
  <si>
    <t>PATRICK REED AND CAMERON TRINGALE</t>
  </si>
  <si>
    <t>PATRICK REED AND SEBASTIAN MUNOZ</t>
  </si>
  <si>
    <t>PATRICK REED AND HAROLD VARNER III</t>
  </si>
  <si>
    <t>PATRICK REED AND PETER UIHLEIN</t>
  </si>
  <si>
    <t>PATRICK REED AND JASON KOKRAK</t>
  </si>
  <si>
    <t>PATRICK REED AND DEAN BURMESTER</t>
  </si>
  <si>
    <t>PATRICK REED AND CHARLES HOWELL III</t>
  </si>
  <si>
    <t>PATRICK REED AND PAUL CASEY</t>
  </si>
  <si>
    <t>PATRICK REED AND LOUIS OOSTHUIZEN</t>
  </si>
  <si>
    <t>PATRICK REED AND THOMAS PIETERS</t>
  </si>
  <si>
    <t>PATRICK REED AND CARLOS ORTIZ</t>
  </si>
  <si>
    <t>PATRICK REED AND BRENDAN STEELE</t>
  </si>
  <si>
    <t>PATRICK REED AND ABRAHAM ANCER</t>
  </si>
  <si>
    <t>MITO PEREIRA AND JOAQUIN NIEMANN</t>
  </si>
  <si>
    <t>MITO PEREIRA AND SERGIO GARCIA</t>
  </si>
  <si>
    <t>MITO PEREIRA AND BRANDEN GRACE</t>
  </si>
  <si>
    <t>MITO PEREIRA AND CAMERON TRINGALE</t>
  </si>
  <si>
    <t>MITO PEREIRA AND SEBASTIAN MUNOZ</t>
  </si>
  <si>
    <t>MITO PEREIRA AND HAROLD VARNER III</t>
  </si>
  <si>
    <t>MITO PEREIRA AND PETER UIHLEIN</t>
  </si>
  <si>
    <t>MITO PEREIRA AND JASON KOKRAK</t>
  </si>
  <si>
    <t>MITO PEREIRA AND DEAN BURMESTER</t>
  </si>
  <si>
    <t>MITO PEREIRA AND CHARLES HOWELL III</t>
  </si>
  <si>
    <t>MITO PEREIRA AND PAUL CASEY</t>
  </si>
  <si>
    <t>MITO PEREIRA AND LOUIS OOSTHUIZEN</t>
  </si>
  <si>
    <t>MITO PEREIRA AND THOMAS PIETERS</t>
  </si>
  <si>
    <t>MITO PEREIRA AND CARLOS ORTIZ</t>
  </si>
  <si>
    <t>MITO PEREIRA AND BRENDAN STEELE</t>
  </si>
  <si>
    <t>MITO PEREIRA AND ABRAHAM ANCER</t>
  </si>
  <si>
    <t>JOAQUIN NIEMANN AND SERGIO GARCIA</t>
  </si>
  <si>
    <t>JOAQUIN NIEMANN AND BRANDEN GRACE</t>
  </si>
  <si>
    <t>JOAQUIN NIEMANN AND CAMERON TRINGALE</t>
  </si>
  <si>
    <t>JOAQUIN NIEMANN AND SEBASTIAN MUNOZ</t>
  </si>
  <si>
    <t>JOAQUIN NIEMANN AND HAROLD VARNER III</t>
  </si>
  <si>
    <t>JOAQUIN NIEMANN AND PETER UIHLEIN</t>
  </si>
  <si>
    <t>JOAQUIN NIEMANN AND JASON KOKRAK</t>
  </si>
  <si>
    <t>JOAQUIN NIEMANN AND DEAN BURMESTER</t>
  </si>
  <si>
    <t>JOAQUIN NIEMANN AND CHARLES HOWELL III</t>
  </si>
  <si>
    <t>JOAQUIN NIEMANN AND PAUL CASEY</t>
  </si>
  <si>
    <t>JOAQUIN NIEMANN AND LOUIS OOSTHUIZEN</t>
  </si>
  <si>
    <t>JOAQUIN NIEMANN AND THOMAS PIETERS</t>
  </si>
  <si>
    <t>JOAQUIN NIEMANN AND CARLOS ORTIZ</t>
  </si>
  <si>
    <t>JOAQUIN NIEMANN AND BRENDAN STEELE</t>
  </si>
  <si>
    <t>JOAQUIN NIEMANN AND ABRAHAM ANCER</t>
  </si>
  <si>
    <t>SERGIO GARCIA AND BRANDEN GRACE</t>
  </si>
  <si>
    <t>SERGIO GARCIA AND SEBASTIAN MUNOZ</t>
  </si>
  <si>
    <t>SERGIO GARCIA AND HAROLD VARNER III</t>
  </si>
  <si>
    <t>SERGIO GARCIA AND PETER UIHLEIN</t>
  </si>
  <si>
    <t>SERGIO GARCIA AND JASON KOKRAK</t>
  </si>
  <si>
    <t>SERGIO GARCIA AND DEAN BURMESTER</t>
  </si>
  <si>
    <t>SERGIO GARCIA AND CHARLES HOWELL III</t>
  </si>
  <si>
    <t>SERGIO GARCIA AND PAUL CASEY</t>
  </si>
  <si>
    <t>SERGIO GARCIA AND LOUIS OOSTHUIZEN</t>
  </si>
  <si>
    <t>SERGIO GARCIA AND THOMAS PIETERS</t>
  </si>
  <si>
    <t>SERGIO GARCIA AND CARLOS ORTIZ</t>
  </si>
  <si>
    <t>SERGIO GARCIA AND BRENDAN STEELE</t>
  </si>
  <si>
    <t>SERGIO GARCIA AND ABRAHAM ANCER</t>
  </si>
  <si>
    <t>BRANDEN GRACE AND HAROLD VARNER III</t>
  </si>
  <si>
    <t>BRANDEN GRACE AND PETER UIHLEIN</t>
  </si>
  <si>
    <t>BRANDEN GRACE AND JASON KOKRAK</t>
  </si>
  <si>
    <t>BRANDEN GRACE AND DEAN BURMESTER</t>
  </si>
  <si>
    <t>BRANDEN GRACE AND CHARLES HOWELL III</t>
  </si>
  <si>
    <t>BRANDEN GRACE AND PAUL CASEY</t>
  </si>
  <si>
    <t>BRANDEN GRACE AND LOUIS OOSTHUIZEN</t>
  </si>
  <si>
    <t>BRANDEN GRACE AND THOMAS PIETERS</t>
  </si>
  <si>
    <t>BRANDEN GRACE AND CARLOS ORTIZ</t>
  </si>
  <si>
    <t>BRANDEN GRACE AND BRENDAN STEELE</t>
  </si>
  <si>
    <t>BRANDEN GRACE AND ABRAHAM ANCER</t>
  </si>
  <si>
    <t>CAMERON TRINGALE AND SERGIO GARCIA</t>
  </si>
  <si>
    <t>CAMERON TRINGALE AND BRANDEN GRACE</t>
  </si>
  <si>
    <t>CAMERON TRINGALE AND SEBASTIAN MUNOZ</t>
  </si>
  <si>
    <t>CAMERON TRINGALE AND HAROLD VARNER III</t>
  </si>
  <si>
    <t>CAMERON TRINGALE AND PETER UIHLEIN</t>
  </si>
  <si>
    <t>CAMERON TRINGALE AND JASON KOKRAK</t>
  </si>
  <si>
    <t>CAMERON TRINGALE AND DEAN BURMESTER</t>
  </si>
  <si>
    <t>CAMERON TRINGALE AND CHARLES HOWELL III</t>
  </si>
  <si>
    <t>CAMERON TRINGALE AND PAUL CASEY</t>
  </si>
  <si>
    <t>CAMERON TRINGALE AND LOUIS OOSTHUIZEN</t>
  </si>
  <si>
    <t>CAMERON TRINGALE AND THOMAS PIETERS</t>
  </si>
  <si>
    <t>CAMERON TRINGALE AND CARLOS ORTIZ</t>
  </si>
  <si>
    <t>CAMERON TRINGALE AND BRENDAN STEELE</t>
  </si>
  <si>
    <t>CAMERON TRINGALE AND ABRAHAM ANCER</t>
  </si>
  <si>
    <t>SEBASTIAN MUNOZ AND BRANDEN GRACE</t>
  </si>
  <si>
    <t>SEBASTIAN MUNOZ AND HAROLD VARNER III</t>
  </si>
  <si>
    <t>SEBASTIAN MUNOZ AND PETER UIHLEIN</t>
  </si>
  <si>
    <t>SEBASTIAN MUNOZ AND JASON KOKRAK</t>
  </si>
  <si>
    <t>SEBASTIAN MUNOZ AND DEAN BURMESTER</t>
  </si>
  <si>
    <t>SEBASTIAN MUNOZ AND CHARLES HOWELL III</t>
  </si>
  <si>
    <t>SEBASTIAN MUNOZ AND PAUL CASEY</t>
  </si>
  <si>
    <t>SEBASTIAN MUNOZ AND LOUIS OOSTHUIZEN</t>
  </si>
  <si>
    <t>SEBASTIAN MUNOZ AND THOMAS PIETERS</t>
  </si>
  <si>
    <t>SEBASTIAN MUNOZ AND CARLOS ORTIZ</t>
  </si>
  <si>
    <t>SEBASTIAN MUNOZ AND BRENDAN STEELE</t>
  </si>
  <si>
    <t>SEBASTIAN MUNOZ AND ABRAHAM ANCER</t>
  </si>
  <si>
    <t>HAROLD VARNER III AND PETER UIHLEIN</t>
  </si>
  <si>
    <t>HAROLD VARNER III AND JASON KOKRAK</t>
  </si>
  <si>
    <t>HAROLD VARNER III AND DEAN BURMESTER</t>
  </si>
  <si>
    <t>HAROLD VARNER III AND CHARLES HOWELL III</t>
  </si>
  <si>
    <t>HAROLD VARNER III AND PAUL CASEY</t>
  </si>
  <si>
    <t>HAROLD VARNER III AND LOUIS OOSTHUIZEN</t>
  </si>
  <si>
    <t>HAROLD VARNER III AND THOMAS PIETERS</t>
  </si>
  <si>
    <t>HAROLD VARNER III AND CARLOS ORTIZ</t>
  </si>
  <si>
    <t>HAROLD VARNER III AND BRENDAN STEELE</t>
  </si>
  <si>
    <t>HAROLD VARNER III AND ABRAHAM ANCER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</si>
  <si>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</si>
  <si>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</si>
  <si>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</si>
  <si>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</si>
  <si>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</si>
  <si>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</si>
  <si>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</si>
  <si>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</si>
  <si>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</si>
  <si>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</si>
  <si>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</si>
  <si>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</si>
  <si>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</si>
  <si>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</si>
  <si>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</si>
  <si>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</si>
  <si>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</si>
  <si>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</si>
  <si>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</si>
  <si>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</si>
  <si>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</si>
  <si>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</si>
  <si>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</si>
  <si>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</si>
  <si>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</si>
  <si>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</si>
  <si>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</si>
  <si>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</si>
  <si>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</si>
  <si>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</si>
  <si>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</si>
  <si>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</si>
  <si>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</si>
  <si>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</si>
  <si>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</si>
  <si>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</si>
  <si>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</si>
  <si>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</si>
  <si>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</si>
  <si>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</si>
  <si>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0.0+105</t>
  </si>
  <si>
    <t>0.0-145</t>
  </si>
  <si>
    <t>0.0+150</t>
  </si>
  <si>
    <t>0.0-200</t>
  </si>
  <si>
    <t>O 6.5+100</t>
  </si>
  <si>
    <t>U 6.5-140</t>
  </si>
  <si>
    <t>O 7.5-120</t>
  </si>
  <si>
    <t>U 7.5-120</t>
  </si>
  <si>
    <t>O 6.5-140</t>
  </si>
  <si>
    <t>U 6.5+100</t>
  </si>
  <si>
    <t>0.0-165</t>
  </si>
  <si>
    <t>0.0+125</t>
  </si>
  <si>
    <t>VALUE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</si>
  <si>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</si>
  <si>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</si>
  <si>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</si>
  <si>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</si>
  <si>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</si>
  <si>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</si>
  <si>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</si>
  <si>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</si>
  <si>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</si>
  <si>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</si>
  <si>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</si>
  <si>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</si>
  <si>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</si>
  <si>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</si>
  <si>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</si>
  <si>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</si>
  <si>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</si>
  <si>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</si>
  <si>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</si>
  <si>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</si>
  <si>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</si>
  <si>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</si>
  <si>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</si>
  <si>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</si>
  <si>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</si>
  <si>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</si>
  <si>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</si>
  <si>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</si>
  <si>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</si>
  <si>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</si>
  <si>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</si>
  <si>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</si>
  <si>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</si>
  <si>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</si>
  <si>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</si>
  <si>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</si>
  <si>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</si>
  <si>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</si>
  <si>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</si>
  <si>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</si>
  <si>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</si>
  <si>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</si>
  <si>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</si>
  <si>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</si>
  <si>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</si>
  <si>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</si>
  <si>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</si>
  <si>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</si>
  <si>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</si>
  <si>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</si>
  <si>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</si>
  <si>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</si>
  <si>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</si>
  <si>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</si>
  <si>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</si>
  <si>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</si>
  <si>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</si>
  <si>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</si>
  <si>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</si>
  <si>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</si>
  <si>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</si>
  <si>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</si>
  <si>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</si>
  <si>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MIA Dolphins</t>
  </si>
  <si>
    <t>MIN Vikings</t>
  </si>
  <si>
    <t>NE Patriots</t>
  </si>
  <si>
    <t>NO Saints</t>
  </si>
  <si>
    <t>NY Giants</t>
  </si>
  <si>
    <t>NY Jets</t>
  </si>
  <si>
    <t>PHI Eagles</t>
  </si>
  <si>
    <t>PIT Steelers</t>
  </si>
  <si>
    <t>SEA Seahawks</t>
  </si>
  <si>
    <t>SF 49ers</t>
  </si>
  <si>
    <t>TB Buccaneers</t>
  </si>
  <si>
    <t>TEN Titans</t>
  </si>
  <si>
    <t>WAS Commanders</t>
  </si>
  <si>
    <t>TOTAL2</t>
  </si>
  <si>
    <t>Alabama</t>
  </si>
  <si>
    <t>Arizona</t>
  </si>
  <si>
    <t>Arizona State</t>
  </si>
  <si>
    <t>Arkansas</t>
  </si>
  <si>
    <t>Auburn</t>
  </si>
  <si>
    <t>Baylor</t>
  </si>
  <si>
    <t>Boston College</t>
  </si>
  <si>
    <t>BYU</t>
  </si>
  <si>
    <t>California</t>
  </si>
  <si>
    <t>PROVIDER</t>
  </si>
  <si>
    <t>Central Florida</t>
  </si>
  <si>
    <t>Cincinnati</t>
  </si>
  <si>
    <t>Clemson</t>
  </si>
  <si>
    <t>Colorado</t>
  </si>
  <si>
    <t>Duke</t>
  </si>
  <si>
    <t>Florida</t>
  </si>
  <si>
    <t>Florida State</t>
  </si>
  <si>
    <t>Georgia</t>
  </si>
  <si>
    <t>Georgia Tech</t>
  </si>
  <si>
    <t>Houston</t>
  </si>
  <si>
    <t>Illinois</t>
  </si>
  <si>
    <t>Indiana</t>
  </si>
  <si>
    <t>Adam Yates</t>
  </si>
  <si>
    <t>Ben O'Connor</t>
  </si>
  <si>
    <t>Carlos Rodriguez</t>
  </si>
  <si>
    <t>David Gaudu</t>
  </si>
  <si>
    <t>Emanuel Buchmann</t>
  </si>
  <si>
    <t>Felix Gall</t>
  </si>
  <si>
    <t>Giulio Ciccone</t>
  </si>
  <si>
    <t>Guillaume Martin</t>
  </si>
  <si>
    <t>Jai Hindley</t>
  </si>
  <si>
    <t>Jonas Vingegaard</t>
  </si>
  <si>
    <t>Julian Alaphilippe</t>
  </si>
  <si>
    <t>Louis Meintjes</t>
  </si>
  <si>
    <t>Mikel Landa</t>
  </si>
  <si>
    <t>Pello Bilbao</t>
  </si>
  <si>
    <t>Romain Bardet</t>
  </si>
  <si>
    <t>Simon Yates</t>
  </si>
  <si>
    <t>Tadej Pogacar</t>
  </si>
  <si>
    <t>Tom Pidcock</t>
  </si>
  <si>
    <t>Clement Berthet</t>
  </si>
  <si>
    <t>Jonathan Castroviejo</t>
  </si>
  <si>
    <t>David de la Cruz</t>
  </si>
  <si>
    <t>Ion Izagirre</t>
  </si>
  <si>
    <t>Ruben Guerreiro</t>
  </si>
  <si>
    <t>Mattias Skjelmose</t>
  </si>
  <si>
    <t>Michael Woods</t>
  </si>
  <si>
    <t>Matteo Jorgenson</t>
  </si>
  <si>
    <t>Tobias H Johannessen</t>
  </si>
  <si>
    <t>Maxim Van Gils</t>
  </si>
  <si>
    <t>V. Madouas</t>
  </si>
  <si>
    <t>A. Paret-Peintre</t>
  </si>
  <si>
    <t>Warren Barguil</t>
  </si>
  <si>
    <t>Mathieu Burgaudeau</t>
  </si>
  <si>
    <t>Wout Poels</t>
  </si>
  <si>
    <t>Jack Haig</t>
  </si>
  <si>
    <t>(12)</t>
  </si>
  <si>
    <t>0.295138888888889 (12)</t>
  </si>
  <si>
    <t>Emanuel Buchmann (12)</t>
  </si>
  <si>
    <t>Felix Gall (12)</t>
  </si>
  <si>
    <t>Giulio Ciccone (12)</t>
  </si>
  <si>
    <t>Ruben Guerreiro (12)</t>
  </si>
  <si>
    <t>Jai Hindley (12)</t>
  </si>
  <si>
    <t>Carlos Rodriguez (12)</t>
  </si>
  <si>
    <t>Jonas Vingegaard (12)</t>
  </si>
  <si>
    <t>Tadej Pogacar (12)</t>
  </si>
  <si>
    <t>Mattias Skjelmose (12)</t>
  </si>
  <si>
    <t>Julian Alaphilippe (12)</t>
  </si>
  <si>
    <t>Michael Woods (12)</t>
  </si>
  <si>
    <t>Matteo Jorgenson (12)</t>
  </si>
  <si>
    <t>Mikel Landa (12)</t>
  </si>
  <si>
    <t>Louis Meintjes (12)</t>
  </si>
  <si>
    <t>Romain Bardet (12)</t>
  </si>
  <si>
    <t>David Gaudu (12)</t>
  </si>
  <si>
    <t>Tobias H Johannessen (12)</t>
  </si>
  <si>
    <t>Maxim Van Gils (12)</t>
  </si>
  <si>
    <t>Tom Pidcock (12)</t>
  </si>
  <si>
    <t>Pello Bilbao (12)</t>
  </si>
  <si>
    <t>V. Madouas (12)</t>
  </si>
  <si>
    <t>A. Paret-Peintre (12)</t>
  </si>
  <si>
    <t>Warren Barguil (12)</t>
  </si>
  <si>
    <t>Mathieu Burgaudeau (12)</t>
  </si>
  <si>
    <t>Wout Poels (12)</t>
  </si>
  <si>
    <t>Jack Haig (12)</t>
  </si>
  <si>
    <t>TOUR DE FRANCE 2023 - STAGE 12</t>
  </si>
  <si>
    <t>SD Padres - Game 1</t>
  </si>
  <si>
    <t>PHI Phillies - Game 1</t>
  </si>
  <si>
    <t>TB Rays - Game 1</t>
  </si>
  <si>
    <t>KC Royals - Game 1</t>
  </si>
  <si>
    <t>BOS Red Sox - Game 1</t>
  </si>
  <si>
    <t>CHI Cubs - Game 1</t>
  </si>
  <si>
    <t>ARI Diamondbacks - Game 1</t>
  </si>
  <si>
    <t>TOR Blue Jays - Game 1</t>
  </si>
  <si>
    <t>CLE Guardians - Game 1</t>
  </si>
  <si>
    <t>TEX Rangers - Game 1</t>
  </si>
  <si>
    <t>MIA Marlins - Game 1</t>
  </si>
  <si>
    <t>BAL Orioles - Game 1</t>
  </si>
  <si>
    <t>SD Padres - Game 2</t>
  </si>
  <si>
    <t>PHI Phillies - Game 2</t>
  </si>
  <si>
    <t>SF Giants - Game 1</t>
  </si>
  <si>
    <t>PIT Pirates - Game 1</t>
  </si>
  <si>
    <t>MIN Twins - Game 1</t>
  </si>
  <si>
    <t>OAK Athletics - Game 1</t>
  </si>
  <si>
    <t>MIL Brewers - Game 1</t>
  </si>
  <si>
    <t>CIN Reds - Game 1</t>
  </si>
  <si>
    <t>TB Rays - Game 2</t>
  </si>
  <si>
    <t>KC Royals - Game 2</t>
  </si>
  <si>
    <t>CHI White Sox - Game 1</t>
  </si>
  <si>
    <t>ATL Braves - Game 1</t>
  </si>
  <si>
    <t>LA Dodgers - Game 1</t>
  </si>
  <si>
    <t>NY Mets - Game 1</t>
  </si>
  <si>
    <t>NY Yankees - Game 1</t>
  </si>
  <si>
    <t>COL Rockies - Game 1</t>
  </si>
  <si>
    <t>HOU Astros - Game 1</t>
  </si>
  <si>
    <t>LA Angels - Game 1</t>
  </si>
  <si>
    <t>DET Tigers - Game 1</t>
  </si>
  <si>
    <t>SEA Mariners - Game 1</t>
  </si>
  <si>
    <t>0.0-160</t>
  </si>
  <si>
    <t>0.0+120</t>
  </si>
  <si>
    <t>0.0-240</t>
  </si>
  <si>
    <t>0.0+190</t>
  </si>
  <si>
    <t>0.0-115</t>
  </si>
  <si>
    <t>0.0-125</t>
  </si>
  <si>
    <t>0.0+115</t>
  </si>
  <si>
    <t>0.0-155</t>
  </si>
  <si>
    <t>0.0-120</t>
  </si>
  <si>
    <t>0.0-235</t>
  </si>
  <si>
    <t>0.0+185</t>
  </si>
  <si>
    <t>0.0-180</t>
  </si>
  <si>
    <t>0.0+140</t>
  </si>
  <si>
    <t>0.0+210</t>
  </si>
  <si>
    <t>0.0-270</t>
  </si>
  <si>
    <t>WAS NATIONALS</t>
  </si>
  <si>
    <t>STL CARDINALS</t>
  </si>
  <si>
    <t>O 6.5-125</t>
  </si>
  <si>
    <t>U 6.5-115</t>
  </si>
  <si>
    <t>O 8.5+100</t>
  </si>
  <si>
    <t>U 8.5-140</t>
  </si>
  <si>
    <t>O 7.5+100</t>
  </si>
  <si>
    <t>U 7.5-140</t>
  </si>
  <si>
    <t>O 8.5-140</t>
  </si>
  <si>
    <t>U 8.5+100</t>
  </si>
  <si>
    <t>0.0+100</t>
  </si>
  <si>
    <t>0.0-140</t>
  </si>
  <si>
    <t>O 6.5-145</t>
  </si>
  <si>
    <t>U 6.5+105</t>
  </si>
  <si>
    <t>O 5.5-135</t>
  </si>
  <si>
    <t>U 5.5-105</t>
  </si>
  <si>
    <t>MAX VERSTAPPEN</t>
  </si>
  <si>
    <t>SERGIO PEREZ</t>
  </si>
  <si>
    <t>LEWIS HAMILTON</t>
  </si>
  <si>
    <t>CHARLES LECLERC</t>
  </si>
  <si>
    <t>LANDO NORRIS</t>
  </si>
  <si>
    <t>OSCAR PIASTRI</t>
  </si>
  <si>
    <t>CARLOS SAINZ</t>
  </si>
  <si>
    <t>FERNANDO ALONSO</t>
  </si>
  <si>
    <t>GEORGE RUSSELL</t>
  </si>
  <si>
    <t>LANCE STROLL</t>
  </si>
  <si>
    <t>YUKI TSUNODA</t>
  </si>
  <si>
    <t>ESTEBAN OCON</t>
  </si>
  <si>
    <t>PIERRE GASLY</t>
  </si>
  <si>
    <t>ALEX ALBON</t>
  </si>
  <si>
    <t>VALTTERI BOTTAS</t>
  </si>
  <si>
    <t>DANIEL RICCIARDO</t>
  </si>
  <si>
    <t>GUANYU ZHOU</t>
  </si>
  <si>
    <t>KEVIN MAGNUSSEN</t>
  </si>
  <si>
    <t>NICO HULKENBERG</t>
  </si>
  <si>
    <t>LOGAN SARGEANT</t>
  </si>
  <si>
    <t>MIA MARLINS @ TEX RANGERS</t>
  </si>
  <si>
    <t>ARI DBACKS @ MIN TWINS</t>
  </si>
  <si>
    <t>PIT PIRATES @ MIL BREWERS</t>
  </si>
  <si>
    <t>COL ROCKIES @ STL CARDINALS</t>
  </si>
  <si>
    <t>SEA MARINERS @ LA ANGELS</t>
  </si>
  <si>
    <t>LA DODGERS @ SD PADRES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</si>
</sst>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333333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  <font>
      <sz val="8"/>
      <color rgb="FF000000"/>
      <name val="Segoe UI"/>
      <family val="2"/>
    </font>
    <font>
      <b/>
      <sz val="10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 indent="3"/>
    </xf>
    <xf numFmtId="0" fontId="34" fillId="0" borderId="0" xfId="0" applyFont="1" applyAlignment="1">
      <alignment horizontal="left" vertical="center" wrapText="1" indent="3"/>
    </xf>
    <xf numFmtId="0" fontId="26" fillId="0" borderId="0" xfId="0" applyFont="1"/>
    <xf numFmtId="0" fontId="26" fillId="9" borderId="0" xfId="0" applyFont="1" applyFill="1"/>
    <xf numFmtId="164" fontId="26" fillId="0" borderId="0" xfId="0" applyNumberFormat="1" applyFont="1"/>
    <xf numFmtId="0" fontId="37" fillId="0" borderId="0" xfId="0" applyFont="1" applyAlignment="1">
      <alignment horizontal="left" vertical="center" indent="1"/>
    </xf>
    <xf numFmtId="0" fontId="34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left" vertical="center" wrapText="1" indent="3"/>
    </xf>
    <xf numFmtId="0" fontId="35" fillId="0" borderId="1" xfId="0" applyFont="1" applyBorder="1" applyAlignment="1">
      <alignment horizontal="left" vertical="center" wrapText="1" indent="2"/>
    </xf>
    <xf numFmtId="0" fontId="26" fillId="3" borderId="1" xfId="0" applyFont="1" applyFill="1" applyBorder="1"/>
    <xf numFmtId="0" fontId="36" fillId="0" borderId="1" xfId="0" applyFont="1" applyBorder="1" applyAlignment="1">
      <alignment horizontal="left" vertical="center" wrapText="1" indent="2"/>
    </xf>
    <xf numFmtId="0" fontId="34" fillId="0" borderId="0" xfId="0" applyFont="1" applyAlignment="1">
      <alignment horizontal="left" vertical="top"/>
    </xf>
    <xf numFmtId="0" fontId="26" fillId="0" borderId="0" xfId="0" applyFont="1" applyAlignment="1">
      <alignment horizontal="left" vertical="center" indent="3"/>
    </xf>
    <xf numFmtId="20" fontId="38" fillId="0" borderId="0" xfId="0" applyNumberFormat="1" applyFont="1" applyAlignment="1">
      <alignment vertical="center"/>
    </xf>
    <xf numFmtId="0" fontId="39" fillId="0" borderId="0" xfId="0" applyFont="1" applyAlignment="1">
      <alignment vertical="center"/>
    </xf>
    <xf numFmtId="0" fontId="0" fillId="8" borderId="0" xfId="0" quotePrefix="1" applyFill="1"/>
    <xf numFmtId="0" fontId="24" fillId="0" borderId="0" xfId="0" applyFont="1" applyAlignment="1">
      <alignment vertical="center" wrapText="1"/>
    </xf>
    <xf numFmtId="0" fontId="24" fillId="0" borderId="8" xfId="0" applyFont="1" applyBorder="1" applyAlignment="1">
      <alignment horizontal="left" vertical="center" wrapText="1" indent="2"/>
    </xf>
    <xf numFmtId="0" fontId="24" fillId="0" borderId="9" xfId="0" applyFont="1" applyBorder="1" applyAlignment="1">
      <alignment horizontal="left" vertical="center" wrapText="1" indent="2"/>
    </xf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B1" activePane="topRight" state="frozen"/>
      <selection pane="topRight" activeCell="J2" sqref="J2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1"/>
      <c r="M1" s="1" t="s">
        <v>274</v>
      </c>
      <c r="N1" s="57"/>
      <c r="O1" s="1" t="s">
        <v>455</v>
      </c>
      <c r="P1" s="1" t="s">
        <v>456</v>
      </c>
      <c r="Q1" s="1" t="s">
        <v>457</v>
      </c>
    </row>
    <row r="2" spans="1:17" x14ac:dyDescent="0.25">
      <c r="A2" s="2">
        <f>IF(ISBLANK(D2),"",COUNTA($B$2:B2))</f>
        <v>1</v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D2" t="s">
        <v>51</v>
      </c>
      <c r="F2">
        <f t="shared" ref="F2:F65" si="1">+LEN(G2)</f>
        <v>14</v>
      </c>
      <c r="G2" s="2" t="str">
        <f t="shared" ref="G2:G26" si="2">UPPER(IF(ISBLANK(J2),"",IF(ISNUMBER(SEARCH("+",J2)),LEFT(J2,SEARCH("+",J2,1)-1),LEFT(J2,SEARCH("-",J2,1)-1))))</f>
        <v xml:space="preserve">JOEY CHESTNUT </v>
      </c>
      <c r="H2" s="2" t="str">
        <f t="shared" ref="H2:H26" si="3">IF(ISBLANK(J2),0,IF(ISNUMBER(SEARCH("+",J2)),RIGHT(J2,LEN(J2)-SEARCH("+",J2,1)),RIGHT(J2,LEN(J2)-SEARCH("-",J2,1)+1)))</f>
        <v>- Over 72.5 Hot Dogs</v>
      </c>
      <c r="I2">
        <f t="shared" ref="I2:I65" si="4">+LEN(J2)</f>
        <v>34</v>
      </c>
      <c r="J2" t="s">
        <v>931</v>
      </c>
      <c r="O2" t="s">
        <v>634</v>
      </c>
      <c r="P2" s="66" t="s">
        <v>709</v>
      </c>
      <c r="Q2" t="s">
        <v>695</v>
      </c>
    </row>
    <row r="3" spans="1:17" x14ac:dyDescent="0.25">
      <c r="A3" s="2">
        <f>IF(ISBLANK(D3),"",COUNTA($B$2:B3))</f>
        <v>2</v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2" t="s">
        <v>723</v>
      </c>
      <c r="F3">
        <f t="shared" si="1"/>
        <v>0</v>
      </c>
      <c r="G3" s="2" t="str">
        <f t="shared" si="2"/>
        <v/>
      </c>
      <c r="H3" s="2" t="str">
        <f t="shared" si="3"/>
        <v>-112</v>
      </c>
      <c r="I3">
        <f t="shared" si="4"/>
        <v>4</v>
      </c>
      <c r="J3" s="63">
        <v>-112</v>
      </c>
      <c r="O3" t="s">
        <v>676</v>
      </c>
      <c r="P3" s="66" t="s">
        <v>710</v>
      </c>
      <c r="Q3" s="66" t="s">
        <v>696</v>
      </c>
    </row>
    <row r="4" spans="1:17" x14ac:dyDescent="0.25">
      <c r="A4" s="2">
        <f>IF(ISBLANK(D4),"",COUNTA($B$2:B4))</f>
        <v>3</v>
      </c>
      <c r="B4" s="2" t="str">
        <f t="shared" si="0"/>
        <v>0</v>
      </c>
      <c r="C4" s="4" t="str">
        <f t="shared" si="5"/>
        <v>NO</v>
      </c>
      <c r="D4" s="52" t="s">
        <v>724</v>
      </c>
      <c r="F4">
        <f t="shared" si="1"/>
        <v>14</v>
      </c>
      <c r="G4" s="2" t="str">
        <f t="shared" si="2"/>
        <v xml:space="preserve">JOEY CHESTNUT </v>
      </c>
      <c r="H4" s="2" t="str">
        <f t="shared" si="3"/>
        <v>- Under 72.5 Hot Dogs</v>
      </c>
      <c r="I4">
        <f t="shared" si="4"/>
        <v>35</v>
      </c>
      <c r="J4" s="63" t="s">
        <v>932</v>
      </c>
      <c r="O4" t="s">
        <v>685</v>
      </c>
      <c r="P4" s="66" t="s">
        <v>648</v>
      </c>
      <c r="Q4" s="66" t="s">
        <v>660</v>
      </c>
    </row>
    <row r="5" spans="1:17" x14ac:dyDescent="0.25">
      <c r="A5" s="2">
        <f>IF(ISBLANK(D5),"",COUNTA($B$2:B5))</f>
        <v>4</v>
      </c>
      <c r="B5" s="2" t="str">
        <f t="shared" si="0"/>
        <v>0</v>
      </c>
      <c r="C5" s="4" t="str">
        <f t="shared" si="5"/>
        <v>NO</v>
      </c>
      <c r="D5" s="52" t="s">
        <v>725</v>
      </c>
      <c r="F5">
        <f t="shared" si="1"/>
        <v>0</v>
      </c>
      <c r="G5" s="2" t="str">
        <f t="shared" si="2"/>
        <v/>
      </c>
      <c r="H5" s="2" t="str">
        <f t="shared" si="3"/>
        <v>-112</v>
      </c>
      <c r="I5">
        <f t="shared" si="4"/>
        <v>4</v>
      </c>
      <c r="J5" s="63">
        <v>-112</v>
      </c>
      <c r="O5" t="s">
        <v>694</v>
      </c>
      <c r="P5" s="66" t="s">
        <v>711</v>
      </c>
      <c r="Q5" s="66" t="s">
        <v>697</v>
      </c>
    </row>
    <row r="6" spans="1:17" x14ac:dyDescent="0.25">
      <c r="A6" s="2">
        <f>IF(ISBLANK(D6),"",COUNTA($B$2:B6))</f>
        <v>5</v>
      </c>
      <c r="B6" s="2" t="str">
        <f t="shared" si="0"/>
        <v>0</v>
      </c>
      <c r="C6" s="4" t="str">
        <f t="shared" si="5"/>
        <v>NO</v>
      </c>
      <c r="D6" s="52" t="s">
        <v>726</v>
      </c>
      <c r="F6">
        <f t="shared" si="1"/>
        <v>10</v>
      </c>
      <c r="G6" s="2" t="str">
        <f t="shared" si="2"/>
        <v xml:space="preserve">MIKI SUDO </v>
      </c>
      <c r="H6" s="2" t="str">
        <f t="shared" si="3"/>
        <v>- Over 43.5 Hot Dogs</v>
      </c>
      <c r="I6">
        <f t="shared" si="4"/>
        <v>30</v>
      </c>
      <c r="J6" s="63" t="s">
        <v>933</v>
      </c>
      <c r="O6" t="s">
        <v>640</v>
      </c>
      <c r="P6" s="66" t="s">
        <v>712</v>
      </c>
      <c r="Q6" s="66" t="s">
        <v>698</v>
      </c>
    </row>
    <row r="7" spans="1:17" x14ac:dyDescent="0.25">
      <c r="A7" s="2">
        <f>IF(ISBLANK(D7),"",COUNTA($B$2:B7))</f>
        <v>6</v>
      </c>
      <c r="B7" s="2" t="str">
        <f t="shared" si="0"/>
        <v>0</v>
      </c>
      <c r="C7" s="4" t="str">
        <f t="shared" si="5"/>
        <v>NO</v>
      </c>
      <c r="D7" s="52" t="s">
        <v>727</v>
      </c>
      <c r="F7">
        <f t="shared" si="1"/>
        <v>0</v>
      </c>
      <c r="G7" s="2" t="str">
        <f t="shared" si="2"/>
        <v/>
      </c>
      <c r="H7" s="2" t="str">
        <f t="shared" si="3"/>
        <v>-112</v>
      </c>
      <c r="I7">
        <f t="shared" si="4"/>
        <v>4</v>
      </c>
      <c r="J7" s="63">
        <v>-112</v>
      </c>
      <c r="O7" t="s">
        <v>644</v>
      </c>
      <c r="P7" s="66" t="s">
        <v>713</v>
      </c>
      <c r="Q7" s="66" t="s">
        <v>699</v>
      </c>
    </row>
    <row r="8" spans="1:17" x14ac:dyDescent="0.25">
      <c r="A8" s="2">
        <f>IF(ISBLANK(D8),"",COUNTA($B$2:B8))</f>
        <v>7</v>
      </c>
      <c r="B8" s="2" t="str">
        <f t="shared" si="0"/>
        <v>0</v>
      </c>
      <c r="C8" s="4" t="str">
        <f t="shared" si="5"/>
        <v>NO</v>
      </c>
      <c r="D8" s="52" t="s">
        <v>728</v>
      </c>
      <c r="F8">
        <f t="shared" si="1"/>
        <v>10</v>
      </c>
      <c r="G8" s="2" t="str">
        <f t="shared" si="2"/>
        <v xml:space="preserve">MIKI SUDO </v>
      </c>
      <c r="H8" s="2" t="str">
        <f t="shared" si="3"/>
        <v>- Under 43.5 Hot Dogs</v>
      </c>
      <c r="I8">
        <f t="shared" si="4"/>
        <v>31</v>
      </c>
      <c r="J8" s="63" t="s">
        <v>934</v>
      </c>
      <c r="O8" t="s">
        <v>689</v>
      </c>
      <c r="P8" s="66" t="s">
        <v>711</v>
      </c>
      <c r="Q8" s="66" t="s">
        <v>697</v>
      </c>
    </row>
    <row r="9" spans="1:17" x14ac:dyDescent="0.25">
      <c r="A9" s="2">
        <f>IF(ISBLANK(D9),"",COUNTA($B$2:B9))</f>
        <v>8</v>
      </c>
      <c r="B9" s="2" t="str">
        <f t="shared" si="0"/>
        <v>0</v>
      </c>
      <c r="C9" s="4" t="str">
        <f t="shared" si="5"/>
        <v>NO</v>
      </c>
      <c r="D9" s="52" t="s">
        <v>729</v>
      </c>
      <c r="F9">
        <f t="shared" si="1"/>
        <v>0</v>
      </c>
      <c r="G9" s="2" t="str">
        <f t="shared" si="2"/>
        <v/>
      </c>
      <c r="H9" s="2" t="str">
        <f t="shared" si="3"/>
        <v>-112</v>
      </c>
      <c r="I9">
        <f t="shared" si="4"/>
        <v>4</v>
      </c>
      <c r="J9" s="63">
        <v>-112</v>
      </c>
      <c r="O9" t="s">
        <v>643</v>
      </c>
      <c r="P9" s="66" t="s">
        <v>650</v>
      </c>
      <c r="Q9" s="66" t="s">
        <v>630</v>
      </c>
    </row>
    <row r="10" spans="1:17" x14ac:dyDescent="0.25">
      <c r="A10" s="2">
        <f>IF(ISBLANK(D10),"",COUNTA($B$2:B10))</f>
        <v>9</v>
      </c>
      <c r="B10" s="2" t="str">
        <f t="shared" si="0"/>
        <v>0</v>
      </c>
      <c r="C10" s="4" t="str">
        <f t="shared" si="5"/>
        <v>NO</v>
      </c>
      <c r="D10" s="52" t="s">
        <v>730</v>
      </c>
      <c r="F10">
        <f t="shared" si="1"/>
        <v>35</v>
      </c>
      <c r="G10" s="2" t="str">
        <f t="shared" si="2"/>
        <v xml:space="preserve">JOEY CHESTNUT &amp; MIKI SUDO COMBINED </v>
      </c>
      <c r="H10" s="2" t="str">
        <f t="shared" si="3"/>
        <v>- Over 115.5 Hot Dogs</v>
      </c>
      <c r="I10">
        <f t="shared" si="4"/>
        <v>56</v>
      </c>
      <c r="J10" s="63" t="s">
        <v>935</v>
      </c>
      <c r="O10" t="s">
        <v>641</v>
      </c>
      <c r="P10" s="66" t="s">
        <v>714</v>
      </c>
      <c r="Q10" s="66" t="s">
        <v>700</v>
      </c>
    </row>
    <row r="11" spans="1:17" x14ac:dyDescent="0.25">
      <c r="A11" s="2">
        <f>IF(ISBLANK(D11),"",COUNTA($B$2:B11))</f>
        <v>10</v>
      </c>
      <c r="B11" s="2" t="str">
        <f t="shared" si="0"/>
        <v>0</v>
      </c>
      <c r="C11" s="4" t="str">
        <f t="shared" si="5"/>
        <v>NO</v>
      </c>
      <c r="D11" s="52" t="s">
        <v>731</v>
      </c>
      <c r="F11">
        <f t="shared" si="1"/>
        <v>0</v>
      </c>
      <c r="G11" s="2" t="str">
        <f t="shared" si="2"/>
        <v/>
      </c>
      <c r="H11" s="2" t="str">
        <f t="shared" si="3"/>
        <v>-112</v>
      </c>
      <c r="I11">
        <f t="shared" si="4"/>
        <v>4</v>
      </c>
      <c r="J11" s="63">
        <v>-112</v>
      </c>
      <c r="O11" t="s">
        <v>672</v>
      </c>
      <c r="P11" s="66" t="s">
        <v>654</v>
      </c>
      <c r="Q11" s="66" t="s">
        <v>662</v>
      </c>
    </row>
    <row r="12" spans="1:17" x14ac:dyDescent="0.25">
      <c r="A12" s="2">
        <f>IF(ISBLANK(D12),"",COUNTA($B$2:B12))</f>
        <v>11</v>
      </c>
      <c r="B12" s="2" t="str">
        <f t="shared" si="0"/>
        <v>0</v>
      </c>
      <c r="C12" s="4" t="str">
        <f t="shared" si="5"/>
        <v>NO</v>
      </c>
      <c r="D12" s="52" t="s">
        <v>732</v>
      </c>
      <c r="F12">
        <f t="shared" si="1"/>
        <v>35</v>
      </c>
      <c r="G12" s="2" t="str">
        <f t="shared" si="2"/>
        <v xml:space="preserve">JOEY CHESTNUT &amp; MIKI SUDO COMBINED </v>
      </c>
      <c r="H12" s="2" t="str">
        <f t="shared" si="3"/>
        <v>- Under 115.5 Hot Dogs</v>
      </c>
      <c r="I12">
        <f t="shared" si="4"/>
        <v>57</v>
      </c>
      <c r="J12" s="63" t="s">
        <v>936</v>
      </c>
      <c r="O12" t="s">
        <v>645</v>
      </c>
      <c r="P12" s="66" t="s">
        <v>652</v>
      </c>
      <c r="Q12" s="66" t="s">
        <v>661</v>
      </c>
    </row>
    <row r="13" spans="1:17" x14ac:dyDescent="0.25">
      <c r="A13" s="2">
        <f>IF(ISBLANK(D13),"",COUNTA($B$2:B13))</f>
        <v>12</v>
      </c>
      <c r="B13" s="2" t="str">
        <f t="shared" si="0"/>
        <v>0</v>
      </c>
      <c r="C13" s="4" t="str">
        <f t="shared" si="5"/>
        <v>NO</v>
      </c>
      <c r="D13" s="52" t="s">
        <v>733</v>
      </c>
      <c r="F13">
        <f t="shared" si="1"/>
        <v>0</v>
      </c>
      <c r="G13" s="2" t="str">
        <f t="shared" si="2"/>
        <v/>
      </c>
      <c r="H13" s="2" t="str">
        <f t="shared" si="3"/>
        <v>-112</v>
      </c>
      <c r="I13">
        <f t="shared" si="4"/>
        <v>4</v>
      </c>
      <c r="J13" s="63">
        <v>-112</v>
      </c>
      <c r="O13" t="s">
        <v>636</v>
      </c>
      <c r="P13" s="66" t="s">
        <v>715</v>
      </c>
      <c r="Q13" s="66" t="s">
        <v>701</v>
      </c>
    </row>
    <row r="14" spans="1:17" x14ac:dyDescent="0.25">
      <c r="A14" s="2">
        <f>IF(ISBLANK(D14),"",COUNTA($B$2:B14))</f>
        <v>13</v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2" t="s">
        <v>734</v>
      </c>
      <c r="F14">
        <f t="shared" si="1"/>
        <v>15</v>
      </c>
      <c r="G14" s="2" t="str">
        <f t="shared" si="2"/>
        <v xml:space="preserve">GEOFFREY ESPER </v>
      </c>
      <c r="H14" s="2" t="str">
        <f t="shared" si="3"/>
        <v>- Over 50.5 Hot Dogs Eaten</v>
      </c>
      <c r="I14">
        <f t="shared" si="4"/>
        <v>41</v>
      </c>
      <c r="J14" s="63" t="s">
        <v>937</v>
      </c>
      <c r="O14" t="s">
        <v>635</v>
      </c>
      <c r="P14" s="66" t="s">
        <v>653</v>
      </c>
      <c r="Q14" s="66" t="s">
        <v>454</v>
      </c>
    </row>
    <row r="15" spans="1:17" x14ac:dyDescent="0.25">
      <c r="A15" s="2">
        <f>IF(ISBLANK(D15),"",COUNTA($B$2:B15))</f>
        <v>14</v>
      </c>
      <c r="B15" s="2" t="str">
        <f t="shared" si="0"/>
        <v>0</v>
      </c>
      <c r="C15" s="4" t="str">
        <f t="shared" si="5"/>
        <v>NO</v>
      </c>
      <c r="D15" s="52" t="s">
        <v>735</v>
      </c>
      <c r="F15">
        <f t="shared" si="1"/>
        <v>0</v>
      </c>
      <c r="G15" s="2" t="str">
        <f t="shared" si="2"/>
        <v/>
      </c>
      <c r="H15" s="2" t="str">
        <f t="shared" si="3"/>
        <v>-112</v>
      </c>
      <c r="I15">
        <f t="shared" si="4"/>
        <v>4</v>
      </c>
      <c r="J15" s="63">
        <v>-112</v>
      </c>
      <c r="O15" t="s">
        <v>670</v>
      </c>
      <c r="P15" s="66" t="s">
        <v>658</v>
      </c>
      <c r="Q15" s="66" t="s">
        <v>452</v>
      </c>
    </row>
    <row r="16" spans="1:17" x14ac:dyDescent="0.25">
      <c r="A16" s="2">
        <f>IF(ISBLANK(D16),"",COUNTA($B$2:B16))</f>
        <v>15</v>
      </c>
      <c r="B16" s="2" t="str">
        <f t="shared" si="0"/>
        <v>0</v>
      </c>
      <c r="C16" s="4" t="str">
        <f t="shared" si="5"/>
        <v>NO</v>
      </c>
      <c r="D16" s="52" t="s">
        <v>736</v>
      </c>
      <c r="F16">
        <f t="shared" si="1"/>
        <v>15</v>
      </c>
      <c r="G16" s="2" t="str">
        <f t="shared" si="2"/>
        <v xml:space="preserve">GEOFFREY ESPER </v>
      </c>
      <c r="H16" s="2" t="str">
        <f t="shared" si="3"/>
        <v>- Under 50.5 Hot Dogs Eaten</v>
      </c>
      <c r="I16">
        <f t="shared" si="4"/>
        <v>42</v>
      </c>
      <c r="J16" s="63" t="s">
        <v>938</v>
      </c>
      <c r="O16" t="s">
        <v>684</v>
      </c>
      <c r="P16" s="66" t="s">
        <v>657</v>
      </c>
      <c r="Q16" s="66" t="s">
        <v>451</v>
      </c>
    </row>
    <row r="17" spans="1:17" x14ac:dyDescent="0.25">
      <c r="A17" s="2">
        <f>IF(ISBLANK(D17),"",COUNTA($B$2:B17))</f>
        <v>16</v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2" t="s">
        <v>737</v>
      </c>
      <c r="F17">
        <f t="shared" si="1"/>
        <v>0</v>
      </c>
      <c r="G17" s="2" t="str">
        <f t="shared" si="2"/>
        <v/>
      </c>
      <c r="H17" s="2" t="str">
        <f t="shared" si="3"/>
        <v>-112</v>
      </c>
      <c r="I17">
        <f t="shared" si="4"/>
        <v>4</v>
      </c>
      <c r="J17" s="63">
        <v>-112</v>
      </c>
      <c r="O17" t="s">
        <v>674</v>
      </c>
      <c r="P17" s="66" t="s">
        <v>710</v>
      </c>
      <c r="Q17" s="66" t="s">
        <v>696</v>
      </c>
    </row>
    <row r="18" spans="1:17" x14ac:dyDescent="0.25">
      <c r="A18" s="2">
        <f>IF(ISBLANK(D18),"",COUNTA($B$2:B18))</f>
        <v>17</v>
      </c>
      <c r="B18" s="2" t="str">
        <f t="shared" si="0"/>
        <v>0</v>
      </c>
      <c r="C18" s="4" t="str">
        <f t="shared" si="6"/>
        <v>NO</v>
      </c>
      <c r="D18" s="52" t="s">
        <v>738</v>
      </c>
      <c r="F18">
        <f t="shared" si="1"/>
        <v>11</v>
      </c>
      <c r="G18" s="2" t="str">
        <f t="shared" si="2"/>
        <v xml:space="preserve">NICK WEHRY </v>
      </c>
      <c r="H18" s="2" t="str">
        <f t="shared" si="3"/>
        <v>- Over 47.5 Hot Dogs Eaten</v>
      </c>
      <c r="I18">
        <f t="shared" si="4"/>
        <v>37</v>
      </c>
      <c r="J18" s="63" t="s">
        <v>939</v>
      </c>
      <c r="O18" t="s">
        <v>675</v>
      </c>
      <c r="P18" s="66" t="s">
        <v>715</v>
      </c>
      <c r="Q18" s="66" t="s">
        <v>701</v>
      </c>
    </row>
    <row r="19" spans="1:17" x14ac:dyDescent="0.25">
      <c r="A19" s="2">
        <f>IF(ISBLANK(D19),"",COUNTA($B$2:B19))</f>
        <v>18</v>
      </c>
      <c r="B19" s="2" t="str">
        <f t="shared" si="0"/>
        <v>0</v>
      </c>
      <c r="C19" s="4" t="str">
        <f t="shared" si="6"/>
        <v>NO</v>
      </c>
      <c r="D19" s="52" t="s">
        <v>739</v>
      </c>
      <c r="F19">
        <f t="shared" si="1"/>
        <v>0</v>
      </c>
      <c r="G19" s="2" t="str">
        <f t="shared" si="2"/>
        <v/>
      </c>
      <c r="H19" s="2" t="str">
        <f t="shared" si="3"/>
        <v>-112</v>
      </c>
      <c r="I19">
        <f t="shared" si="4"/>
        <v>4</v>
      </c>
      <c r="J19" s="63">
        <v>-112</v>
      </c>
      <c r="O19" t="s">
        <v>642</v>
      </c>
      <c r="P19" s="66" t="s">
        <v>713</v>
      </c>
      <c r="Q19" s="66" t="s">
        <v>699</v>
      </c>
    </row>
    <row r="20" spans="1:17" x14ac:dyDescent="0.25">
      <c r="A20" s="2">
        <f>IF(ISBLANK(D20),"",COUNTA($B$2:B20))</f>
        <v>19</v>
      </c>
      <c r="B20" s="2" t="str">
        <f t="shared" si="0"/>
        <v>0</v>
      </c>
      <c r="C20" s="4" t="str">
        <f t="shared" si="6"/>
        <v>NO</v>
      </c>
      <c r="D20" s="52" t="s">
        <v>740</v>
      </c>
      <c r="F20">
        <f t="shared" si="1"/>
        <v>11</v>
      </c>
      <c r="G20" s="2" t="str">
        <f t="shared" si="2"/>
        <v xml:space="preserve">NICK WEHRY </v>
      </c>
      <c r="H20" s="2" t="str">
        <f t="shared" si="3"/>
        <v>- Under 47.5 Hot Dogs Eaten</v>
      </c>
      <c r="I20">
        <f t="shared" si="4"/>
        <v>38</v>
      </c>
      <c r="J20" s="63" t="s">
        <v>940</v>
      </c>
      <c r="O20" t="s">
        <v>678</v>
      </c>
      <c r="P20" s="66" t="s">
        <v>712</v>
      </c>
      <c r="Q20" s="66" t="s">
        <v>698</v>
      </c>
    </row>
    <row r="21" spans="1:17" x14ac:dyDescent="0.25">
      <c r="A21" s="2">
        <f>IF(ISBLANK(D21),"",COUNTA($B$2:B21))</f>
        <v>20</v>
      </c>
      <c r="B21" s="2" t="str">
        <f t="shared" si="0"/>
        <v>0</v>
      </c>
      <c r="C21" s="4" t="str">
        <f t="shared" si="6"/>
        <v>NO</v>
      </c>
      <c r="D21" s="52" t="s">
        <v>741</v>
      </c>
      <c r="F21">
        <f t="shared" si="1"/>
        <v>0</v>
      </c>
      <c r="G21" s="2" t="str">
        <f t="shared" si="2"/>
        <v/>
      </c>
      <c r="H21" s="2" t="str">
        <f t="shared" si="3"/>
        <v>-112</v>
      </c>
      <c r="I21">
        <f t="shared" si="4"/>
        <v>4</v>
      </c>
      <c r="J21" s="63">
        <v>-112</v>
      </c>
      <c r="O21" t="s">
        <v>647</v>
      </c>
      <c r="P21" s="66" t="s">
        <v>716</v>
      </c>
      <c r="Q21" s="66" t="s">
        <v>702</v>
      </c>
    </row>
    <row r="22" spans="1:17" x14ac:dyDescent="0.25">
      <c r="A22" s="2">
        <f>IF(ISBLANK(D22),"",COUNTA($B$2:B22))</f>
        <v>21</v>
      </c>
      <c r="B22" s="2" t="str">
        <f t="shared" si="0"/>
        <v>0</v>
      </c>
      <c r="C22" s="4" t="str">
        <f t="shared" si="6"/>
        <v>NO</v>
      </c>
      <c r="D22" s="52" t="s">
        <v>742</v>
      </c>
      <c r="F22">
        <f t="shared" si="1"/>
        <v>11</v>
      </c>
      <c r="G22" s="2" t="str">
        <f t="shared" si="2"/>
        <v xml:space="preserve">JAMES WEBB </v>
      </c>
      <c r="H22" s="2" t="str">
        <f t="shared" si="3"/>
        <v>- Over 43.5 Hot Dogs Eaten</v>
      </c>
      <c r="I22">
        <f t="shared" si="4"/>
        <v>37</v>
      </c>
      <c r="J22" s="63" t="s">
        <v>941</v>
      </c>
      <c r="O22" t="s">
        <v>673</v>
      </c>
      <c r="P22" s="66" t="s">
        <v>656</v>
      </c>
      <c r="Q22" s="66" t="s">
        <v>628</v>
      </c>
    </row>
    <row r="23" spans="1:17" x14ac:dyDescent="0.25">
      <c r="A23" s="2">
        <f>IF(ISBLANK(D23),"",COUNTA($B$2:B23))</f>
        <v>22</v>
      </c>
      <c r="B23" s="2" t="str">
        <f t="shared" si="0"/>
        <v>0</v>
      </c>
      <c r="C23" s="4" t="str">
        <f t="shared" si="6"/>
        <v>NO</v>
      </c>
      <c r="D23" s="52" t="s">
        <v>743</v>
      </c>
      <c r="F23">
        <f t="shared" si="1"/>
        <v>0</v>
      </c>
      <c r="G23" s="2" t="str">
        <f t="shared" si="2"/>
        <v/>
      </c>
      <c r="H23" s="2" t="str">
        <f t="shared" si="3"/>
        <v>-112</v>
      </c>
      <c r="I23">
        <f t="shared" si="4"/>
        <v>4</v>
      </c>
      <c r="J23" s="63">
        <v>-112</v>
      </c>
      <c r="O23" t="s">
        <v>683</v>
      </c>
      <c r="P23" s="66" t="s">
        <v>716</v>
      </c>
      <c r="Q23" s="66" t="s">
        <v>702</v>
      </c>
    </row>
    <row r="24" spans="1:17" x14ac:dyDescent="0.25">
      <c r="A24" s="2">
        <f>IF(ISBLANK(D24),"",COUNTA($B$2:B24))</f>
        <v>23</v>
      </c>
      <c r="B24" s="2" t="str">
        <f t="shared" si="0"/>
        <v>0</v>
      </c>
      <c r="C24" s="4" t="str">
        <f t="shared" si="6"/>
        <v>NO</v>
      </c>
      <c r="D24" s="52" t="s">
        <v>744</v>
      </c>
      <c r="F24">
        <f t="shared" si="1"/>
        <v>11</v>
      </c>
      <c r="G24" s="2" t="str">
        <f t="shared" si="2"/>
        <v xml:space="preserve">JAMES WEBB </v>
      </c>
      <c r="H24" s="2" t="str">
        <f t="shared" si="3"/>
        <v>- Under 43.5 Hot Dogs Eaten</v>
      </c>
      <c r="I24">
        <f t="shared" si="4"/>
        <v>38</v>
      </c>
      <c r="J24" s="63" t="s">
        <v>942</v>
      </c>
      <c r="O24" t="s">
        <v>638</v>
      </c>
      <c r="P24" s="66" t="s">
        <v>717</v>
      </c>
      <c r="Q24" s="66" t="s">
        <v>703</v>
      </c>
    </row>
    <row r="25" spans="1:17" x14ac:dyDescent="0.25">
      <c r="A25" s="2">
        <f>IF(ISBLANK(D25),"",COUNTA($B$2:B25))</f>
        <v>24</v>
      </c>
      <c r="B25" s="2" t="str">
        <f t="shared" si="0"/>
        <v>0</v>
      </c>
      <c r="C25" s="4" t="str">
        <f t="shared" si="6"/>
        <v>NO</v>
      </c>
      <c r="D25" s="52" t="s">
        <v>745</v>
      </c>
      <c r="F25">
        <f t="shared" si="1"/>
        <v>0</v>
      </c>
      <c r="G25" s="2" t="str">
        <f t="shared" si="2"/>
        <v/>
      </c>
      <c r="H25" s="2" t="str">
        <f t="shared" si="3"/>
        <v>-112</v>
      </c>
      <c r="I25">
        <f t="shared" si="4"/>
        <v>4</v>
      </c>
      <c r="J25" s="63">
        <v>-112</v>
      </c>
      <c r="O25" t="s">
        <v>688</v>
      </c>
      <c r="P25" s="66" t="s">
        <v>659</v>
      </c>
      <c r="Q25" s="66" t="s">
        <v>627</v>
      </c>
    </row>
    <row r="26" spans="1:17" x14ac:dyDescent="0.25">
      <c r="A26" s="2">
        <f>IF(ISBLANK(D26),"",COUNTA($B$2:B26))</f>
        <v>25</v>
      </c>
      <c r="B26" s="2" t="str">
        <f t="shared" si="0"/>
        <v>0</v>
      </c>
      <c r="C26" s="4" t="str">
        <f t="shared" si="6"/>
        <v>NO</v>
      </c>
      <c r="D26" s="52" t="s">
        <v>746</v>
      </c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3"/>
      <c r="O26" t="s">
        <v>690</v>
      </c>
      <c r="P26" s="66" t="s">
        <v>650</v>
      </c>
      <c r="Q26" s="66" t="s">
        <v>630</v>
      </c>
    </row>
    <row r="27" spans="1:17" x14ac:dyDescent="0.25">
      <c r="A27" s="2">
        <f>IF(ISBLANK(D27),"",COUNTA($B$2:B27))</f>
        <v>26</v>
      </c>
      <c r="B27" s="2" t="str">
        <f t="shared" si="0"/>
        <v>0</v>
      </c>
      <c r="C27" s="4" t="str">
        <f t="shared" si="6"/>
        <v>NO</v>
      </c>
      <c r="D27" s="52" t="s">
        <v>747</v>
      </c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3"/>
      <c r="O27" t="s">
        <v>682</v>
      </c>
      <c r="P27" s="66" t="s">
        <v>648</v>
      </c>
      <c r="Q27" s="66" t="s">
        <v>660</v>
      </c>
    </row>
    <row r="28" spans="1:17" x14ac:dyDescent="0.25">
      <c r="A28" s="2">
        <f>IF(ISBLANK(D28),"",COUNTA($B$2:B28))</f>
        <v>27</v>
      </c>
      <c r="B28" s="2" t="str">
        <f t="shared" si="0"/>
        <v>0</v>
      </c>
      <c r="C28" s="4" t="str">
        <f t="shared" si="6"/>
        <v>NO</v>
      </c>
      <c r="D28" s="52" t="s">
        <v>748</v>
      </c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3"/>
      <c r="O28" t="s">
        <v>693</v>
      </c>
      <c r="P28" s="66" t="s">
        <v>718</v>
      </c>
      <c r="Q28" s="66" t="s">
        <v>704</v>
      </c>
    </row>
    <row r="29" spans="1:17" x14ac:dyDescent="0.25">
      <c r="A29" s="2">
        <f>IF(ISBLANK(D29),"",COUNTA($B$2:B29))</f>
        <v>28</v>
      </c>
      <c r="B29" s="2" t="str">
        <f t="shared" si="0"/>
        <v>0</v>
      </c>
      <c r="C29" s="4" t="str">
        <f t="shared" si="6"/>
        <v>NO</v>
      </c>
      <c r="D29" s="52" t="s">
        <v>749</v>
      </c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3"/>
      <c r="O29" t="s">
        <v>692</v>
      </c>
      <c r="P29" s="66" t="s">
        <v>719</v>
      </c>
      <c r="Q29" s="66" t="s">
        <v>705</v>
      </c>
    </row>
    <row r="30" spans="1:17" x14ac:dyDescent="0.25">
      <c r="A30" s="2">
        <f>IF(ISBLANK(D30),"",COUNTA($B$2:B30))</f>
        <v>29</v>
      </c>
      <c r="B30" s="2" t="str">
        <f t="shared" si="0"/>
        <v>0</v>
      </c>
      <c r="C30" s="4" t="str">
        <f t="shared" si="6"/>
        <v>NO</v>
      </c>
      <c r="D30" s="52" t="s">
        <v>750</v>
      </c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3"/>
      <c r="O30" t="s">
        <v>681</v>
      </c>
      <c r="P30" s="66" t="s">
        <v>714</v>
      </c>
      <c r="Q30" s="66" t="s">
        <v>700</v>
      </c>
    </row>
    <row r="31" spans="1:17" x14ac:dyDescent="0.25">
      <c r="A31" s="2">
        <f>IF(ISBLANK(D31),"",COUNTA($B$2:B31))</f>
        <v>30</v>
      </c>
      <c r="B31" s="2" t="str">
        <f t="shared" si="0"/>
        <v>0</v>
      </c>
      <c r="C31" s="4" t="str">
        <f t="shared" si="6"/>
        <v>NO</v>
      </c>
      <c r="D31" s="52" t="s">
        <v>751</v>
      </c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3"/>
      <c r="O31" t="s">
        <v>680</v>
      </c>
      <c r="P31" s="66" t="s">
        <v>720</v>
      </c>
      <c r="Q31" s="66" t="s">
        <v>706</v>
      </c>
    </row>
    <row r="32" spans="1:17" x14ac:dyDescent="0.25">
      <c r="A32" s="2">
        <f>IF(ISBLANK(D32),"",COUNTA($B$2:B32))</f>
        <v>31</v>
      </c>
      <c r="B32" s="2" t="str">
        <f t="shared" si="0"/>
        <v>0</v>
      </c>
      <c r="C32" s="4" t="str">
        <f t="shared" si="6"/>
        <v>NO</v>
      </c>
      <c r="D32" s="52" t="s">
        <v>752</v>
      </c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3"/>
      <c r="O32" t="s">
        <v>671</v>
      </c>
      <c r="P32" s="66" t="s">
        <v>721</v>
      </c>
      <c r="Q32" s="66" t="s">
        <v>707</v>
      </c>
    </row>
    <row r="33" spans="1:17" x14ac:dyDescent="0.25">
      <c r="A33" s="2">
        <f>IF(ISBLANK(D33),"",COUNTA($B$2:B33))</f>
        <v>32</v>
      </c>
      <c r="B33" s="2" t="str">
        <f t="shared" si="0"/>
        <v>0</v>
      </c>
      <c r="C33" s="4" t="str">
        <f t="shared" si="6"/>
        <v>NO</v>
      </c>
      <c r="D33" s="52" t="s">
        <v>753</v>
      </c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3"/>
      <c r="O33" t="s">
        <v>646</v>
      </c>
      <c r="P33" s="66" t="s">
        <v>657</v>
      </c>
      <c r="Q33" s="66" t="s">
        <v>451</v>
      </c>
    </row>
    <row r="34" spans="1:17" x14ac:dyDescent="0.25">
      <c r="A34" s="2">
        <f>IF(ISBLANK(D34),"",COUNTA($B$2:B34))</f>
        <v>33</v>
      </c>
      <c r="B34" s="2" t="str">
        <f t="shared" si="0"/>
        <v>0</v>
      </c>
      <c r="C34" s="4" t="str">
        <f t="shared" si="6"/>
        <v>NO</v>
      </c>
      <c r="D34" s="52" t="s">
        <v>754</v>
      </c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3"/>
      <c r="O34" t="s">
        <v>691</v>
      </c>
      <c r="P34" s="66" t="s">
        <v>652</v>
      </c>
      <c r="Q34" s="66" t="s">
        <v>661</v>
      </c>
    </row>
    <row r="35" spans="1:17" x14ac:dyDescent="0.25">
      <c r="A35" s="2">
        <f>IF(ISBLANK(D35),"",COUNTA($B$2:B35))</f>
        <v>34</v>
      </c>
      <c r="B35" s="2" t="str">
        <f t="shared" si="0"/>
        <v>0</v>
      </c>
      <c r="C35" s="4" t="str">
        <f t="shared" si="6"/>
        <v>NO</v>
      </c>
      <c r="D35" s="52" t="s">
        <v>755</v>
      </c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3"/>
      <c r="O35" t="s">
        <v>687</v>
      </c>
      <c r="P35" s="66" t="s">
        <v>650</v>
      </c>
      <c r="Q35" s="66" t="s">
        <v>630</v>
      </c>
    </row>
    <row r="36" spans="1:17" x14ac:dyDescent="0.25">
      <c r="A36" s="2">
        <f>IF(ISBLANK(D36),"",COUNTA($B$2:B36))</f>
        <v>35</v>
      </c>
      <c r="B36" s="2" t="str">
        <f t="shared" si="0"/>
        <v>0</v>
      </c>
      <c r="C36" s="4" t="str">
        <f t="shared" si="6"/>
        <v>NO</v>
      </c>
      <c r="D36" s="52" t="s">
        <v>756</v>
      </c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3"/>
      <c r="O36" t="s">
        <v>677</v>
      </c>
      <c r="P36" s="66" t="s">
        <v>651</v>
      </c>
      <c r="Q36" s="66" t="s">
        <v>629</v>
      </c>
    </row>
    <row r="37" spans="1:17" x14ac:dyDescent="0.25">
      <c r="A37" s="2">
        <f>IF(ISBLANK(D37),"",COUNTA($B$2:B37))</f>
        <v>36</v>
      </c>
      <c r="B37" s="2" t="str">
        <f t="shared" si="0"/>
        <v>0</v>
      </c>
      <c r="C37" s="4" t="str">
        <f t="shared" si="6"/>
        <v>NO</v>
      </c>
      <c r="D37" s="52" t="s">
        <v>757</v>
      </c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3"/>
      <c r="O37" t="s">
        <v>633</v>
      </c>
      <c r="P37" s="66" t="s">
        <v>649</v>
      </c>
      <c r="Q37" s="66" t="s">
        <v>453</v>
      </c>
    </row>
    <row r="38" spans="1:17" x14ac:dyDescent="0.25">
      <c r="A38" s="2">
        <f>IF(ISBLANK(D38),"",COUNTA($B$2:B38))</f>
        <v>37</v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2" t="s">
        <v>758</v>
      </c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3"/>
      <c r="O38" t="s">
        <v>637</v>
      </c>
      <c r="P38" s="66" t="s">
        <v>722</v>
      </c>
      <c r="Q38" s="66" t="s">
        <v>708</v>
      </c>
    </row>
    <row r="39" spans="1:17" x14ac:dyDescent="0.25">
      <c r="A39" s="2">
        <f>IF(ISBLANK(D39),"",COUNTA($B$2:B39))</f>
        <v>38</v>
      </c>
      <c r="B39" s="2" t="str">
        <f t="shared" si="0"/>
        <v>0</v>
      </c>
      <c r="C39" s="4" t="str">
        <f t="shared" si="6"/>
        <v>NO</v>
      </c>
      <c r="D39" s="52" t="s">
        <v>759</v>
      </c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3"/>
      <c r="O39" t="s">
        <v>679</v>
      </c>
      <c r="P39" s="66" t="s">
        <v>648</v>
      </c>
      <c r="Q39" s="66" t="s">
        <v>660</v>
      </c>
    </row>
    <row r="40" spans="1:17" x14ac:dyDescent="0.25">
      <c r="A40" s="2">
        <f>IF(ISBLANK(D40),"",COUNTA($B$2:B40))</f>
        <v>39</v>
      </c>
      <c r="B40" s="2" t="str">
        <f t="shared" si="0"/>
        <v>0</v>
      </c>
      <c r="C40" s="4" t="str">
        <f t="shared" si="6"/>
        <v>NO</v>
      </c>
      <c r="D40" s="52" t="s">
        <v>760</v>
      </c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3"/>
      <c r="O40" t="s">
        <v>639</v>
      </c>
      <c r="P40" s="66" t="s">
        <v>715</v>
      </c>
      <c r="Q40" s="66" t="s">
        <v>701</v>
      </c>
    </row>
    <row r="41" spans="1:17" x14ac:dyDescent="0.25">
      <c r="A41" s="2">
        <f>IF(ISBLANK(D41),"",COUNTA($B$2:B41))</f>
        <v>40</v>
      </c>
      <c r="B41" s="2" t="str">
        <f t="shared" si="0"/>
        <v>0</v>
      </c>
      <c r="C41" s="4" t="str">
        <f t="shared" si="6"/>
        <v>NO</v>
      </c>
      <c r="D41" s="52" t="s">
        <v>761</v>
      </c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3"/>
      <c r="O41" t="s">
        <v>686</v>
      </c>
      <c r="P41" s="66" t="s">
        <v>655</v>
      </c>
      <c r="Q41" s="66" t="s">
        <v>663</v>
      </c>
    </row>
    <row r="42" spans="1:17" x14ac:dyDescent="0.25">
      <c r="A42" s="2">
        <f>IF(ISBLANK(D42),"",COUNTA($B$2:B42))</f>
        <v>41</v>
      </c>
      <c r="B42" s="2" t="str">
        <f t="shared" si="0"/>
        <v>0</v>
      </c>
      <c r="C42" s="4" t="str">
        <f t="shared" si="6"/>
        <v>NO</v>
      </c>
      <c r="D42" s="52" t="s">
        <v>762</v>
      </c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66"/>
    </row>
    <row r="43" spans="1:17" x14ac:dyDescent="0.25">
      <c r="A43" s="2">
        <f>IF(ISBLANK(D43),"",COUNTA($B$2:B43))</f>
        <v>42</v>
      </c>
      <c r="B43" s="2" t="str">
        <f t="shared" si="0"/>
        <v>0</v>
      </c>
      <c r="C43" s="4" t="str">
        <f t="shared" si="6"/>
        <v>NO</v>
      </c>
      <c r="D43" s="52" t="s">
        <v>763</v>
      </c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>
        <f>IF(ISBLANK(D44),"",COUNTA($B$2:B44))</f>
        <v>43</v>
      </c>
      <c r="B44" s="2" t="str">
        <f t="shared" si="0"/>
        <v>0</v>
      </c>
      <c r="C44" s="4" t="str">
        <f t="shared" si="6"/>
        <v>NO</v>
      </c>
      <c r="D44" s="52" t="s">
        <v>764</v>
      </c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>
        <f>IF(ISBLANK(D45),"",COUNTA($B$2:B45))</f>
        <v>44</v>
      </c>
      <c r="B45" s="2" t="str">
        <f t="shared" si="0"/>
        <v>0</v>
      </c>
      <c r="C45" s="4" t="str">
        <f t="shared" si="6"/>
        <v>NO</v>
      </c>
      <c r="D45" s="52" t="s">
        <v>765</v>
      </c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>
        <f>IF(ISBLANK(D46),"",COUNTA($B$2:B46))</f>
        <v>45</v>
      </c>
      <c r="B46" s="2" t="str">
        <f t="shared" si="0"/>
        <v>0</v>
      </c>
      <c r="C46" s="4" t="str">
        <f t="shared" si="6"/>
        <v>NO</v>
      </c>
      <c r="D46" s="52" t="s">
        <v>766</v>
      </c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>
        <f>IF(ISBLANK(D47),"",COUNTA($B$2:B47))</f>
        <v>46</v>
      </c>
      <c r="B47" s="2" t="str">
        <f t="shared" si="0"/>
        <v>0</v>
      </c>
      <c r="C47" s="4" t="str">
        <f t="shared" si="6"/>
        <v>NO</v>
      </c>
      <c r="D47" s="52" t="s">
        <v>767</v>
      </c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>
        <f>IF(ISBLANK(D48),"",COUNTA($B$2:B48))</f>
        <v>47</v>
      </c>
      <c r="B48" s="2" t="str">
        <f t="shared" si="0"/>
        <v>0</v>
      </c>
      <c r="C48" s="4" t="str">
        <f t="shared" si="6"/>
        <v>NO</v>
      </c>
      <c r="D48" s="52" t="s">
        <v>768</v>
      </c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>
        <f>IF(ISBLANK(D49),"",COUNTA($B$2:B49))</f>
        <v>48</v>
      </c>
      <c r="B49" s="2" t="str">
        <f t="shared" si="0"/>
        <v>0</v>
      </c>
      <c r="C49" s="4" t="str">
        <f t="shared" si="6"/>
        <v>NO</v>
      </c>
      <c r="D49" s="52" t="s">
        <v>769</v>
      </c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>
        <f>IF(ISBLANK(D50),"",COUNTA($B$2:B50))</f>
        <v>49</v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2" t="s">
        <v>770</v>
      </c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>
        <f>IF(ISBLANK(D51),"",COUNTA($B$2:B51))</f>
        <v>50</v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2" t="s">
        <v>771</v>
      </c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>
        <f>IF(ISBLANK(D52),"",COUNTA($B$2:B52))</f>
        <v>51</v>
      </c>
      <c r="B52" s="2" t="str">
        <f t="shared" si="11"/>
        <v>0</v>
      </c>
      <c r="C52" s="4" t="str">
        <f t="shared" si="6"/>
        <v>NO</v>
      </c>
      <c r="D52" s="52" t="s">
        <v>772</v>
      </c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>
        <f>IF(ISBLANK(D53),"",COUNTA($B$2:B53))</f>
        <v>52</v>
      </c>
      <c r="B53" s="2" t="str">
        <f t="shared" si="11"/>
        <v>0</v>
      </c>
      <c r="C53" s="4" t="str">
        <f t="shared" si="6"/>
        <v>NO</v>
      </c>
      <c r="D53" s="52" t="s">
        <v>773</v>
      </c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>
        <f>IF(ISBLANK(D54),"",COUNTA($B$2:B54))</f>
        <v>53</v>
      </c>
      <c r="B54" s="2" t="str">
        <f t="shared" si="11"/>
        <v>0</v>
      </c>
      <c r="C54" s="4" t="str">
        <f t="shared" si="6"/>
        <v>NO</v>
      </c>
      <c r="D54" s="52" t="s">
        <v>774</v>
      </c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>
        <f>IF(ISBLANK(D55),"",COUNTA($B$2:B55))</f>
        <v>54</v>
      </c>
      <c r="B55" s="2" t="str">
        <f t="shared" si="11"/>
        <v>0</v>
      </c>
      <c r="C55" s="4" t="str">
        <f t="shared" si="6"/>
        <v>NO</v>
      </c>
      <c r="D55" s="52" t="s">
        <v>775</v>
      </c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>
        <f>IF(ISBLANK(D56),"",COUNTA($B$2:B56))</f>
        <v>55</v>
      </c>
      <c r="B56" s="2" t="str">
        <f t="shared" si="11"/>
        <v>0</v>
      </c>
      <c r="C56" s="4" t="str">
        <f t="shared" si="6"/>
        <v>NO</v>
      </c>
      <c r="D56" s="52" t="s">
        <v>776</v>
      </c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>
        <f>IF(ISBLANK(D57),"",COUNTA($B$2:B57))</f>
        <v>56</v>
      </c>
      <c r="B57" s="2" t="str">
        <f t="shared" si="11"/>
        <v>0</v>
      </c>
      <c r="C57" s="4" t="str">
        <f t="shared" si="6"/>
        <v>NO</v>
      </c>
      <c r="D57" s="52" t="s">
        <v>777</v>
      </c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>
        <f>IF(ISBLANK(D58),"",COUNTA($B$2:B58))</f>
        <v>57</v>
      </c>
      <c r="B58" s="2" t="str">
        <f t="shared" si="11"/>
        <v>0</v>
      </c>
      <c r="C58" s="4" t="str">
        <f t="shared" si="6"/>
        <v>NO</v>
      </c>
      <c r="D58" s="52" t="s">
        <v>778</v>
      </c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>
        <f>IF(ISBLANK(D59),"",COUNTA($B$2:B59))</f>
        <v>58</v>
      </c>
      <c r="B59" s="2" t="str">
        <f t="shared" si="11"/>
        <v>0</v>
      </c>
      <c r="C59" s="4" t="str">
        <f t="shared" si="6"/>
        <v>NO</v>
      </c>
      <c r="D59" s="52" t="s">
        <v>779</v>
      </c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>
        <f>IF(ISBLANK(D60),"",COUNTA($B$2:B60))</f>
        <v>59</v>
      </c>
      <c r="B60" s="2" t="str">
        <f t="shared" si="11"/>
        <v>0</v>
      </c>
      <c r="C60" s="4" t="str">
        <f t="shared" si="6"/>
        <v>NO</v>
      </c>
      <c r="D60" s="52" t="s">
        <v>780</v>
      </c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>
        <f>IF(ISBLANK(D61),"",COUNTA($B$2:B61))</f>
        <v>60</v>
      </c>
      <c r="B61" s="2" t="str">
        <f t="shared" si="11"/>
        <v>0</v>
      </c>
      <c r="C61" s="4" t="str">
        <f t="shared" si="6"/>
        <v>NO</v>
      </c>
      <c r="D61" s="52" t="s">
        <v>781</v>
      </c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>
        <f>IF(ISBLANK(D62),"",COUNTA($B$2:B62))</f>
        <v>61</v>
      </c>
      <c r="B62" s="2" t="str">
        <f t="shared" si="11"/>
        <v>0</v>
      </c>
      <c r="C62" s="4" t="str">
        <f t="shared" si="6"/>
        <v>NO</v>
      </c>
      <c r="D62" s="52" t="s">
        <v>782</v>
      </c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>
        <f>IF(ISBLANK(D63),"",COUNTA($B$2:B63))</f>
        <v>62</v>
      </c>
      <c r="B63" s="2" t="str">
        <f t="shared" si="11"/>
        <v>0</v>
      </c>
      <c r="C63" s="4" t="str">
        <f t="shared" si="6"/>
        <v>NO</v>
      </c>
      <c r="D63" s="52" t="s">
        <v>783</v>
      </c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>
        <f>IF(ISBLANK(D64),"",COUNTA($B$2:B64))</f>
        <v>63</v>
      </c>
      <c r="B64" s="2" t="str">
        <f t="shared" si="11"/>
        <v>0</v>
      </c>
      <c r="C64" s="4" t="str">
        <f t="shared" si="6"/>
        <v>NO</v>
      </c>
      <c r="D64" s="52" t="s">
        <v>784</v>
      </c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>
        <f>IF(ISBLANK(D65),"",COUNTA($B$2:B65))</f>
        <v>64</v>
      </c>
      <c r="B65" s="2" t="str">
        <f t="shared" si="11"/>
        <v>0</v>
      </c>
      <c r="C65" s="4" t="str">
        <f t="shared" si="6"/>
        <v>NO</v>
      </c>
      <c r="D65" s="52" t="s">
        <v>785</v>
      </c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>
        <f>IF(ISBLANK(D66),"",COUNTA($B$2:B66))</f>
        <v>65</v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2" t="s">
        <v>786</v>
      </c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>
        <f>IF(ISBLANK(D67),"",COUNTA($B$2:B67))</f>
        <v>66</v>
      </c>
      <c r="B67" s="2" t="str">
        <f t="shared" si="11"/>
        <v>0</v>
      </c>
      <c r="C67" s="4" t="str">
        <f t="shared" si="12"/>
        <v>NO</v>
      </c>
      <c r="D67" s="52" t="s">
        <v>787</v>
      </c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>
        <f>IF(ISBLANK(D68),"",COUNTA($B$2:B68))</f>
        <v>67</v>
      </c>
      <c r="B68" s="2" t="str">
        <f t="shared" si="11"/>
        <v>0</v>
      </c>
      <c r="C68" s="4" t="str">
        <f t="shared" si="12"/>
        <v>NO</v>
      </c>
      <c r="D68" s="52" t="s">
        <v>788</v>
      </c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>
        <f>IF(ISBLANK(D69),"",COUNTA($B$2:B69))</f>
        <v>68</v>
      </c>
      <c r="B69" s="2" t="str">
        <f t="shared" si="11"/>
        <v>0</v>
      </c>
      <c r="C69" s="4" t="str">
        <f t="shared" si="12"/>
        <v>NO</v>
      </c>
      <c r="D69" s="52" t="s">
        <v>789</v>
      </c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>
        <f>IF(ISBLANK(D70),"",COUNTA($B$2:B70))</f>
        <v>69</v>
      </c>
      <c r="B70" s="2" t="str">
        <f t="shared" si="11"/>
        <v>0</v>
      </c>
      <c r="C70" s="4" t="str">
        <f t="shared" si="12"/>
        <v>NO</v>
      </c>
      <c r="D70" s="52" t="s">
        <v>790</v>
      </c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>
        <f>IF(ISBLANK(D71),"",COUNTA($B$2:B71))</f>
        <v>70</v>
      </c>
      <c r="B71" s="2" t="str">
        <f t="shared" si="11"/>
        <v>0</v>
      </c>
      <c r="C71" s="4" t="str">
        <f t="shared" si="12"/>
        <v>NO</v>
      </c>
      <c r="D71" s="52" t="s">
        <v>791</v>
      </c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>
        <f>IF(ISBLANK(D72),"",COUNTA($B$2:B72))</f>
        <v>71</v>
      </c>
      <c r="B72" s="2" t="str">
        <f t="shared" si="11"/>
        <v>0</v>
      </c>
      <c r="C72" s="4" t="str">
        <f t="shared" si="12"/>
        <v>NO</v>
      </c>
      <c r="D72" s="52" t="s">
        <v>792</v>
      </c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>
        <f>IF(ISBLANK(D73),"",COUNTA($B$2:B73))</f>
        <v>72</v>
      </c>
      <c r="B73" s="2" t="str">
        <f t="shared" si="11"/>
        <v>0</v>
      </c>
      <c r="C73" s="4" t="str">
        <f t="shared" si="12"/>
        <v>NO</v>
      </c>
      <c r="D73" s="52" t="s">
        <v>793</v>
      </c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>
        <f>IF(ISBLANK(D74),"",COUNTA($B$2:B74))</f>
        <v>73</v>
      </c>
      <c r="B74" s="2" t="str">
        <f t="shared" si="11"/>
        <v>0</v>
      </c>
      <c r="C74" s="4" t="str">
        <f t="shared" si="12"/>
        <v>NO</v>
      </c>
      <c r="D74" s="52" t="s">
        <v>794</v>
      </c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>
        <f>IF(ISBLANK(D75),"",COUNTA($B$2:B75))</f>
        <v>74</v>
      </c>
      <c r="B75" s="2" t="str">
        <f t="shared" si="11"/>
        <v>0</v>
      </c>
      <c r="C75" s="4" t="str">
        <f t="shared" si="12"/>
        <v>NO</v>
      </c>
      <c r="D75" s="52" t="s">
        <v>795</v>
      </c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>
        <f>IF(ISBLANK(D76),"",COUNTA($B$2:B76))</f>
        <v>75</v>
      </c>
      <c r="B76" s="2" t="str">
        <f t="shared" si="11"/>
        <v>0</v>
      </c>
      <c r="C76" s="4" t="str">
        <f t="shared" si="12"/>
        <v>NO</v>
      </c>
      <c r="D76" s="52" t="s">
        <v>796</v>
      </c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>
        <f>IF(ISBLANK(D77),"",COUNTA($B$2:B77))</f>
        <v>76</v>
      </c>
      <c r="B77" s="2" t="str">
        <f t="shared" si="11"/>
        <v>0</v>
      </c>
      <c r="C77" s="4" t="str">
        <f t="shared" si="12"/>
        <v>NO</v>
      </c>
      <c r="D77" s="52" t="s">
        <v>797</v>
      </c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>
        <f>IF(ISBLANK(D78),"",COUNTA($B$2:B78))</f>
        <v>77</v>
      </c>
      <c r="B78" s="2" t="str">
        <f t="shared" si="11"/>
        <v>0</v>
      </c>
      <c r="C78" s="4" t="str">
        <f t="shared" si="12"/>
        <v>NO</v>
      </c>
      <c r="D78" s="52" t="s">
        <v>798</v>
      </c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>
        <f>IF(ISBLANK(D79),"",COUNTA($B$2:B79))</f>
        <v>78</v>
      </c>
      <c r="B79" s="2" t="str">
        <f t="shared" si="11"/>
        <v>0</v>
      </c>
      <c r="C79" s="4" t="str">
        <f t="shared" si="12"/>
        <v>NO</v>
      </c>
      <c r="D79" s="52" t="s">
        <v>799</v>
      </c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>
        <f>IF(ISBLANK(D80),"",COUNTA($B$2:B80))</f>
        <v>79</v>
      </c>
      <c r="B80" s="2" t="str">
        <f t="shared" si="11"/>
        <v>0</v>
      </c>
      <c r="C80" s="4" t="str">
        <f t="shared" si="12"/>
        <v>NO</v>
      </c>
      <c r="D80" s="52" t="s">
        <v>800</v>
      </c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>
        <f>IF(ISBLANK(D81),"",COUNTA($B$2:B81))</f>
        <v>80</v>
      </c>
      <c r="B81" s="2" t="str">
        <f t="shared" si="11"/>
        <v>0</v>
      </c>
      <c r="C81" s="4" t="str">
        <f t="shared" si="12"/>
        <v>NO</v>
      </c>
      <c r="D81" s="52" t="s">
        <v>801</v>
      </c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>
        <f>IF(ISBLANK(D82),"",COUNTA($B$2:B82))</f>
        <v>81</v>
      </c>
      <c r="B82" s="2" t="str">
        <f t="shared" si="11"/>
        <v>0</v>
      </c>
      <c r="C82" s="4" t="str">
        <f t="shared" si="12"/>
        <v>NO</v>
      </c>
      <c r="D82" s="52" t="s">
        <v>802</v>
      </c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>
        <f>IF(ISBLANK(D83),"",COUNTA($B$2:B83))</f>
        <v>82</v>
      </c>
      <c r="B83" s="2" t="str">
        <f t="shared" si="11"/>
        <v>0</v>
      </c>
      <c r="C83" s="4" t="str">
        <f t="shared" si="12"/>
        <v>NO</v>
      </c>
      <c r="D83" s="52" t="s">
        <v>803</v>
      </c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>
        <f>IF(ISBLANK(D84),"",COUNTA($B$2:B84))</f>
        <v>83</v>
      </c>
      <c r="B84" s="2" t="str">
        <f t="shared" si="11"/>
        <v>0</v>
      </c>
      <c r="C84" s="4" t="str">
        <f t="shared" si="12"/>
        <v>NO</v>
      </c>
      <c r="D84" s="52" t="s">
        <v>804</v>
      </c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>
        <f>IF(ISBLANK(D85),"",COUNTA($B$2:B85))</f>
        <v>84</v>
      </c>
      <c r="B85" s="2" t="str">
        <f t="shared" si="11"/>
        <v>0</v>
      </c>
      <c r="C85" s="4" t="str">
        <f t="shared" si="12"/>
        <v>NO</v>
      </c>
      <c r="D85" s="52" t="s">
        <v>805</v>
      </c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>
        <f>IF(ISBLANK(D86),"",COUNTA($B$2:B86))</f>
        <v>85</v>
      </c>
      <c r="B86" s="2" t="str">
        <f t="shared" si="11"/>
        <v>0</v>
      </c>
      <c r="C86" s="4" t="str">
        <f t="shared" si="12"/>
        <v>NO</v>
      </c>
      <c r="D86" s="52" t="s">
        <v>806</v>
      </c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>
        <f>IF(ISBLANK(D87),"",COUNTA($B$2:B87))</f>
        <v>86</v>
      </c>
      <c r="B87" s="2" t="str">
        <f t="shared" si="11"/>
        <v>0</v>
      </c>
      <c r="C87" s="4" t="str">
        <f t="shared" si="12"/>
        <v>NO</v>
      </c>
      <c r="D87" s="52" t="s">
        <v>807</v>
      </c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>
        <f>IF(ISBLANK(D88),"",COUNTA($B$2:B88))</f>
        <v>87</v>
      </c>
      <c r="B88" s="2" t="str">
        <f t="shared" si="11"/>
        <v>0</v>
      </c>
      <c r="C88" s="4" t="str">
        <f t="shared" si="12"/>
        <v>NO</v>
      </c>
      <c r="D88" s="52" t="s">
        <v>808</v>
      </c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>
        <f>IF(ISBLANK(D89),"",COUNTA($B$2:B89))</f>
        <v>88</v>
      </c>
      <c r="B89" s="2" t="str">
        <f t="shared" si="11"/>
        <v>0</v>
      </c>
      <c r="C89" s="4" t="str">
        <f t="shared" si="12"/>
        <v>NO</v>
      </c>
      <c r="D89" s="52" t="s">
        <v>809</v>
      </c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>
        <f>IF(ISBLANK(D90),"",COUNTA($B$2:B90))</f>
        <v>89</v>
      </c>
      <c r="B90" s="2" t="str">
        <f t="shared" si="11"/>
        <v>0</v>
      </c>
      <c r="C90" s="4" t="str">
        <f t="shared" si="12"/>
        <v>NO</v>
      </c>
      <c r="D90" s="52" t="s">
        <v>810</v>
      </c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>
        <f>IF(ISBLANK(D91),"",COUNTA($B$2:B91))</f>
        <v>90</v>
      </c>
      <c r="B91" s="2" t="str">
        <f t="shared" si="11"/>
        <v>0</v>
      </c>
      <c r="C91" s="4" t="str">
        <f t="shared" si="12"/>
        <v>NO</v>
      </c>
      <c r="D91" s="52" t="s">
        <v>811</v>
      </c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>
        <f>IF(ISBLANK(D92),"",COUNTA($B$2:B92))</f>
        <v>91</v>
      </c>
      <c r="B92" s="2" t="str">
        <f t="shared" si="11"/>
        <v>0</v>
      </c>
      <c r="C92" s="4" t="str">
        <f t="shared" si="12"/>
        <v>NO</v>
      </c>
      <c r="D92" s="52" t="s">
        <v>812</v>
      </c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>
        <f>IF(ISBLANK(D93),"",COUNTA($B$2:B93))</f>
        <v>92</v>
      </c>
      <c r="B93" s="2" t="str">
        <f t="shared" si="11"/>
        <v>0</v>
      </c>
      <c r="C93" s="4" t="str">
        <f t="shared" si="12"/>
        <v>NO</v>
      </c>
      <c r="D93" s="52" t="s">
        <v>813</v>
      </c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>
        <f>IF(ISBLANK(D94),"",COUNTA($B$2:B94))</f>
        <v>93</v>
      </c>
      <c r="B94" s="2" t="str">
        <f t="shared" si="11"/>
        <v>0</v>
      </c>
      <c r="C94" s="4" t="str">
        <f t="shared" si="12"/>
        <v>NO</v>
      </c>
      <c r="D94" s="52" t="s">
        <v>814</v>
      </c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>
        <f>IF(ISBLANK(D95),"",COUNTA($B$2:B95))</f>
        <v>94</v>
      </c>
      <c r="B95" s="2" t="str">
        <f t="shared" si="11"/>
        <v>0</v>
      </c>
      <c r="C95" s="4" t="str">
        <f t="shared" si="12"/>
        <v>NO</v>
      </c>
      <c r="D95" s="52" t="s">
        <v>815</v>
      </c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>
        <f>IF(ISBLANK(D96),"",COUNTA($B$2:B96))</f>
        <v>95</v>
      </c>
      <c r="B96" s="2" t="str">
        <f t="shared" si="11"/>
        <v>0</v>
      </c>
      <c r="C96" s="4" t="str">
        <f t="shared" si="12"/>
        <v>NO</v>
      </c>
      <c r="D96" s="52" t="s">
        <v>816</v>
      </c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>
        <f>IF(ISBLANK(D97),"",COUNTA($B$2:B97))</f>
        <v>96</v>
      </c>
      <c r="B97" s="2" t="str">
        <f t="shared" si="11"/>
        <v>0</v>
      </c>
      <c r="C97" s="4" t="str">
        <f t="shared" si="12"/>
        <v>NO</v>
      </c>
      <c r="D97" s="52" t="s">
        <v>817</v>
      </c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>
        <f>IF(ISBLANK(D98),"",COUNTA($B$2:B98))</f>
        <v>97</v>
      </c>
      <c r="B98" s="2" t="str">
        <f t="shared" si="11"/>
        <v>0</v>
      </c>
      <c r="C98" s="4" t="str">
        <f t="shared" si="12"/>
        <v>NO</v>
      </c>
      <c r="D98" s="52" t="s">
        <v>818</v>
      </c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>
        <f>IF(ISBLANK(D99),"",COUNTA($B$2:B99))</f>
        <v>98</v>
      </c>
      <c r="B99" s="2" t="str">
        <f t="shared" si="11"/>
        <v>0</v>
      </c>
      <c r="C99" s="4" t="str">
        <f t="shared" si="12"/>
        <v>NO</v>
      </c>
      <c r="D99" s="52" t="s">
        <v>819</v>
      </c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>
        <f>IF(ISBLANK(D100),"",COUNTA($B$2:B100))</f>
        <v>99</v>
      </c>
      <c r="B100" s="2" t="str">
        <f t="shared" si="11"/>
        <v>0</v>
      </c>
      <c r="C100" s="4" t="str">
        <f t="shared" si="12"/>
        <v>NO</v>
      </c>
      <c r="D100" s="52" t="s">
        <v>820</v>
      </c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>
        <f>IF(ISBLANK(D101),"",COUNTA($B$2:B101))</f>
        <v>100</v>
      </c>
      <c r="B101" s="2" t="str">
        <f t="shared" si="11"/>
        <v>0</v>
      </c>
      <c r="C101" s="4" t="str">
        <f t="shared" si="12"/>
        <v>NO</v>
      </c>
      <c r="D101" s="52" t="s">
        <v>821</v>
      </c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>
        <f>IF(ISBLANK(D102),"",COUNTA($B$2:B102))</f>
        <v>101</v>
      </c>
      <c r="B102" s="2" t="str">
        <f t="shared" si="11"/>
        <v>0</v>
      </c>
      <c r="C102" s="4" t="str">
        <f t="shared" si="12"/>
        <v>NO</v>
      </c>
      <c r="D102" s="52" t="s">
        <v>822</v>
      </c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>
        <f>IF(ISBLANK(D103),"",COUNTA($B$2:B103))</f>
        <v>102</v>
      </c>
      <c r="B103" s="2" t="str">
        <f t="shared" si="11"/>
        <v>0</v>
      </c>
      <c r="C103" s="4" t="str">
        <f t="shared" si="12"/>
        <v>NO</v>
      </c>
      <c r="D103" s="52" t="s">
        <v>823</v>
      </c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>
        <f>IF(ISBLANK(D104),"",COUNTA($B$2:B104))</f>
        <v>103</v>
      </c>
      <c r="B104" s="2" t="str">
        <f t="shared" si="11"/>
        <v>0</v>
      </c>
      <c r="C104" s="4" t="str">
        <f t="shared" si="12"/>
        <v>NO</v>
      </c>
      <c r="D104" s="52" t="s">
        <v>824</v>
      </c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>
        <f>IF(ISBLANK(D105),"",COUNTA($B$2:B105))</f>
        <v>104</v>
      </c>
      <c r="B105" s="2" t="str">
        <f t="shared" si="11"/>
        <v>0</v>
      </c>
      <c r="C105" s="4" t="str">
        <f t="shared" si="12"/>
        <v>NO</v>
      </c>
      <c r="D105" s="52" t="s">
        <v>825</v>
      </c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>
        <f>IF(ISBLANK(D106),"",COUNTA($B$2:B106))</f>
        <v>105</v>
      </c>
      <c r="B106" s="2" t="str">
        <f t="shared" si="11"/>
        <v>0</v>
      </c>
      <c r="C106" s="4" t="str">
        <f t="shared" si="12"/>
        <v>NO</v>
      </c>
      <c r="D106" s="52" t="s">
        <v>826</v>
      </c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>
        <f>IF(ISBLANK(D107),"",COUNTA($B$2:B107))</f>
        <v>106</v>
      </c>
      <c r="B107" s="2" t="str">
        <f t="shared" si="11"/>
        <v>0</v>
      </c>
      <c r="C107" s="4" t="str">
        <f t="shared" si="12"/>
        <v>NO</v>
      </c>
      <c r="D107" s="52" t="s">
        <v>827</v>
      </c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>
        <f>IF(ISBLANK(D108),"",COUNTA($B$2:B108))</f>
        <v>107</v>
      </c>
      <c r="B108" s="2" t="str">
        <f t="shared" si="11"/>
        <v>0</v>
      </c>
      <c r="C108" s="4" t="str">
        <f t="shared" si="12"/>
        <v>NO</v>
      </c>
      <c r="D108" s="52" t="s">
        <v>828</v>
      </c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>
        <f>IF(ISBLANK(D109),"",COUNTA($B$2:B109))</f>
        <v>108</v>
      </c>
      <c r="B109" s="2" t="str">
        <f t="shared" si="11"/>
        <v>0</v>
      </c>
      <c r="C109" s="4" t="str">
        <f t="shared" si="12"/>
        <v>NO</v>
      </c>
      <c r="D109" s="52" t="s">
        <v>829</v>
      </c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>
        <f>IF(ISBLANK(D110),"",COUNTA($B$2:B110))</f>
        <v>109</v>
      </c>
      <c r="B110" s="2" t="str">
        <f t="shared" si="11"/>
        <v>0</v>
      </c>
      <c r="C110" s="4" t="str">
        <f t="shared" si="12"/>
        <v>NO</v>
      </c>
      <c r="D110" s="52" t="s">
        <v>830</v>
      </c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>
        <f>IF(ISBLANK(D111),"",COUNTA($B$2:B111))</f>
        <v>110</v>
      </c>
      <c r="B111" s="2" t="str">
        <f t="shared" si="11"/>
        <v>0</v>
      </c>
      <c r="C111" s="4" t="str">
        <f t="shared" si="12"/>
        <v>NO</v>
      </c>
      <c r="D111" s="52" t="s">
        <v>831</v>
      </c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>
        <f>IF(ISBLANK(D112),"",COUNTA($B$2:B112))</f>
        <v>111</v>
      </c>
      <c r="B112" s="2" t="str">
        <f t="shared" si="11"/>
        <v>0</v>
      </c>
      <c r="C112" s="4" t="str">
        <f t="shared" si="12"/>
        <v>NO</v>
      </c>
      <c r="D112" s="52" t="s">
        <v>832</v>
      </c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>
        <f>IF(ISBLANK(D113),"",COUNTA($B$2:B113))</f>
        <v>112</v>
      </c>
      <c r="B113" s="2" t="str">
        <f t="shared" si="11"/>
        <v>0</v>
      </c>
      <c r="C113" s="4" t="str">
        <f t="shared" si="12"/>
        <v>NO</v>
      </c>
      <c r="D113" s="52" t="s">
        <v>833</v>
      </c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>
        <f>IF(ISBLANK(D114),"",COUNTA($B$2:B114))</f>
        <v>113</v>
      </c>
      <c r="B114" s="2" t="str">
        <f t="shared" si="11"/>
        <v>0</v>
      </c>
      <c r="C114" s="4" t="str">
        <f t="shared" si="12"/>
        <v>NO</v>
      </c>
      <c r="D114" s="52" t="s">
        <v>834</v>
      </c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>
        <f>IF(ISBLANK(D115),"",COUNTA($B$2:B115))</f>
        <v>114</v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2" t="s">
        <v>835</v>
      </c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>
        <f>IF(ISBLANK(D116),"",COUNTA($B$2:B116))</f>
        <v>115</v>
      </c>
      <c r="B116" s="2" t="str">
        <f t="shared" si="19"/>
        <v>0</v>
      </c>
      <c r="C116" s="4" t="str">
        <f t="shared" si="12"/>
        <v>NO</v>
      </c>
      <c r="D116" s="52" t="s">
        <v>836</v>
      </c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>
        <f>IF(ISBLANK(D117),"",COUNTA($B$2:B117))</f>
        <v>116</v>
      </c>
      <c r="B117" s="2" t="str">
        <f t="shared" si="19"/>
        <v>0</v>
      </c>
      <c r="C117" s="4" t="str">
        <f t="shared" si="12"/>
        <v>NO</v>
      </c>
      <c r="D117" s="52" t="s">
        <v>837</v>
      </c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>
        <f>IF(ISBLANK(D118),"",COUNTA($B$2:B118))</f>
        <v>117</v>
      </c>
      <c r="B118" s="2" t="str">
        <f t="shared" si="19"/>
        <v>0</v>
      </c>
      <c r="C118" s="4" t="str">
        <f t="shared" si="12"/>
        <v>NO</v>
      </c>
      <c r="D118" s="52" t="s">
        <v>838</v>
      </c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>
        <f>IF(ISBLANK(D119),"",COUNTA($B$2:B119))</f>
        <v>118</v>
      </c>
      <c r="B119" s="2" t="str">
        <f t="shared" si="19"/>
        <v>0</v>
      </c>
      <c r="C119" s="4" t="str">
        <f t="shared" si="12"/>
        <v>NO</v>
      </c>
      <c r="D119" s="52" t="s">
        <v>839</v>
      </c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>
        <f>IF(ISBLANK(D120),"",COUNTA($B$2:B120))</f>
        <v>119</v>
      </c>
      <c r="B120" s="2" t="str">
        <f t="shared" si="19"/>
        <v>0</v>
      </c>
      <c r="C120" s="4" t="str">
        <f t="shared" si="12"/>
        <v>NO</v>
      </c>
      <c r="D120" s="52" t="s">
        <v>840</v>
      </c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>
        <f>IF(ISBLANK(D121),"",COUNTA($B$2:B121))</f>
        <v>120</v>
      </c>
      <c r="B121" s="2" t="str">
        <f t="shared" si="19"/>
        <v>0</v>
      </c>
      <c r="C121" s="4" t="str">
        <f t="shared" si="12"/>
        <v>NO</v>
      </c>
      <c r="D121" s="52" t="s">
        <v>841</v>
      </c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>
        <f>IF(ISBLANK(D122),"",COUNTA($B$2:B122))</f>
        <v>121</v>
      </c>
      <c r="B122" s="2" t="str">
        <f t="shared" si="19"/>
        <v>0</v>
      </c>
      <c r="C122" s="4" t="str">
        <f t="shared" si="12"/>
        <v>NO</v>
      </c>
      <c r="D122" s="52" t="s">
        <v>842</v>
      </c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>
        <f>IF(ISBLANK(D123),"",COUNTA($B$2:B123))</f>
        <v>122</v>
      </c>
      <c r="B123" s="2" t="str">
        <f t="shared" si="19"/>
        <v>0</v>
      </c>
      <c r="C123" s="4" t="str">
        <f t="shared" si="12"/>
        <v>NO</v>
      </c>
      <c r="D123" s="52" t="s">
        <v>843</v>
      </c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>
        <f>IF(ISBLANK(D124),"",COUNTA($B$2:B124))</f>
        <v>123</v>
      </c>
      <c r="B124" s="2" t="str">
        <f t="shared" si="19"/>
        <v>0</v>
      </c>
      <c r="C124" s="4" t="str">
        <f t="shared" si="12"/>
        <v>NO</v>
      </c>
      <c r="D124" s="52" t="s">
        <v>844</v>
      </c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>
        <f>IF(ISBLANK(D125),"",COUNTA($B$2:B125))</f>
        <v>124</v>
      </c>
      <c r="B125" s="2" t="str">
        <f t="shared" si="19"/>
        <v>0</v>
      </c>
      <c r="C125" s="4" t="str">
        <f t="shared" si="12"/>
        <v>NO</v>
      </c>
      <c r="D125" s="52" t="s">
        <v>845</v>
      </c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>
        <f>IF(ISBLANK(D126),"",COUNTA($B$2:B126))</f>
        <v>125</v>
      </c>
      <c r="B126" s="2" t="str">
        <f t="shared" si="19"/>
        <v>0</v>
      </c>
      <c r="C126" s="4" t="str">
        <f t="shared" si="12"/>
        <v>NO</v>
      </c>
      <c r="D126" s="52" t="s">
        <v>846</v>
      </c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>
        <f>IF(ISBLANK(D127),"",COUNTA($B$2:B127))</f>
        <v>126</v>
      </c>
      <c r="B127" s="2" t="str">
        <f t="shared" si="19"/>
        <v>0</v>
      </c>
      <c r="C127" s="4" t="str">
        <f t="shared" si="12"/>
        <v>NO</v>
      </c>
      <c r="D127" s="52" t="s">
        <v>847</v>
      </c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>
        <f>IF(ISBLANK(D128),"",COUNTA($B$2:B128))</f>
        <v>127</v>
      </c>
      <c r="B128" s="2" t="str">
        <f t="shared" si="19"/>
        <v>0</v>
      </c>
      <c r="C128" s="4" t="str">
        <f t="shared" si="12"/>
        <v>NO</v>
      </c>
      <c r="D128" s="52" t="s">
        <v>848</v>
      </c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>
        <f>IF(ISBLANK(D129),"",COUNTA($B$2:B129))</f>
        <v>128</v>
      </c>
      <c r="B129" s="2" t="str">
        <f t="shared" si="19"/>
        <v>0</v>
      </c>
      <c r="C129" s="4" t="str">
        <f t="shared" si="12"/>
        <v>NO</v>
      </c>
      <c r="D129" s="52" t="s">
        <v>849</v>
      </c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>
        <f>IF(ISBLANK(D130),"",COUNTA($B$2:B130))</f>
        <v>129</v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2" t="s">
        <v>850</v>
      </c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>
        <f>IF(ISBLANK(D131),"",COUNTA($B$2:B131))</f>
        <v>130</v>
      </c>
      <c r="B131" s="2" t="str">
        <f t="shared" si="19"/>
        <v>0</v>
      </c>
      <c r="C131" s="4" t="str">
        <f t="shared" si="20"/>
        <v>NO</v>
      </c>
      <c r="D131" s="52" t="s">
        <v>851</v>
      </c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>
        <f>IF(ISBLANK(D132),"",COUNTA($B$2:B132))</f>
        <v>131</v>
      </c>
      <c r="B132" s="2" t="str">
        <f t="shared" si="19"/>
        <v>0</v>
      </c>
      <c r="C132" s="4" t="str">
        <f t="shared" si="20"/>
        <v>NO</v>
      </c>
      <c r="D132" s="52" t="s">
        <v>852</v>
      </c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>
        <f>IF(ISBLANK(D133),"",COUNTA($B$2:B133))</f>
        <v>132</v>
      </c>
      <c r="B133" s="2" t="str">
        <f t="shared" si="19"/>
        <v>0</v>
      </c>
      <c r="C133" s="4" t="str">
        <f t="shared" si="20"/>
        <v>NO</v>
      </c>
      <c r="D133" s="52" t="s">
        <v>853</v>
      </c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>
        <f>IF(ISBLANK(D134),"",COUNTA($B$2:B134))</f>
        <v>133</v>
      </c>
      <c r="B134" s="2" t="str">
        <f t="shared" si="19"/>
        <v>0</v>
      </c>
      <c r="C134" s="4" t="str">
        <f t="shared" si="20"/>
        <v>NO</v>
      </c>
      <c r="D134" s="52" t="s">
        <v>854</v>
      </c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>
        <f>IF(ISBLANK(D135),"",COUNTA($B$2:B135))</f>
        <v>134</v>
      </c>
      <c r="B135" s="2" t="str">
        <f t="shared" si="19"/>
        <v>0</v>
      </c>
      <c r="C135" s="4" t="str">
        <f t="shared" si="20"/>
        <v>NO</v>
      </c>
      <c r="D135" s="52" t="s">
        <v>855</v>
      </c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>
        <f>IF(ISBLANK(D136),"",COUNTA($B$2:B136))</f>
        <v>135</v>
      </c>
      <c r="B136" s="2" t="str">
        <f t="shared" si="19"/>
        <v>0</v>
      </c>
      <c r="C136" s="4" t="str">
        <f t="shared" si="20"/>
        <v>NO</v>
      </c>
      <c r="D136" s="52" t="s">
        <v>856</v>
      </c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>
        <f>IF(ISBLANK(D137),"",COUNTA($B$2:B137))</f>
        <v>136</v>
      </c>
      <c r="B137" s="2" t="str">
        <f t="shared" si="19"/>
        <v>0</v>
      </c>
      <c r="C137" s="4" t="str">
        <f t="shared" si="20"/>
        <v>NO</v>
      </c>
      <c r="D137" s="52" t="s">
        <v>857</v>
      </c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>
        <f>IF(ISBLANK(D138),"",COUNTA($B$2:B138))</f>
        <v>137</v>
      </c>
      <c r="B138" s="2" t="str">
        <f t="shared" si="19"/>
        <v>0</v>
      </c>
      <c r="C138" s="4" t="str">
        <f t="shared" si="20"/>
        <v>NO</v>
      </c>
      <c r="D138" s="52" t="s">
        <v>858</v>
      </c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>
        <f>IF(ISBLANK(D139),"",COUNTA($B$2:B139))</f>
        <v>138</v>
      </c>
      <c r="B139" s="2" t="str">
        <f t="shared" si="19"/>
        <v>0</v>
      </c>
      <c r="C139" s="4" t="str">
        <f t="shared" si="20"/>
        <v>NO</v>
      </c>
      <c r="D139" s="52" t="s">
        <v>859</v>
      </c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>
        <f>IF(ISBLANK(D140),"",COUNTA($B$2:B140))</f>
        <v>139</v>
      </c>
      <c r="B140" s="2" t="str">
        <f t="shared" si="19"/>
        <v>0</v>
      </c>
      <c r="C140" s="4" t="str">
        <f t="shared" si="20"/>
        <v>NO</v>
      </c>
      <c r="D140" s="52" t="s">
        <v>860</v>
      </c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>
        <f>IF(ISBLANK(D141),"",COUNTA($B$2:B141))</f>
        <v>140</v>
      </c>
      <c r="B141" s="2" t="str">
        <f t="shared" si="19"/>
        <v>0</v>
      </c>
      <c r="C141" s="4" t="str">
        <f t="shared" si="20"/>
        <v>NO</v>
      </c>
      <c r="D141" s="52" t="s">
        <v>861</v>
      </c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>
        <f>IF(ISBLANK(D142),"",COUNTA($B$2:B142))</f>
        <v>141</v>
      </c>
      <c r="B142" s="2" t="str">
        <f t="shared" si="19"/>
        <v>0</v>
      </c>
      <c r="C142" s="4" t="str">
        <f t="shared" si="20"/>
        <v>NO</v>
      </c>
      <c r="D142" s="52" t="s">
        <v>862</v>
      </c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>
        <f>IF(ISBLANK(D143),"",COUNTA($B$2:B143))</f>
        <v>142</v>
      </c>
      <c r="B143" s="2" t="str">
        <f t="shared" si="19"/>
        <v>0</v>
      </c>
      <c r="C143" s="4" t="str">
        <f t="shared" si="20"/>
        <v>NO</v>
      </c>
      <c r="D143" s="52" t="s">
        <v>863</v>
      </c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>
        <f>IF(ISBLANK(D144),"",COUNTA($B$2:B144))</f>
        <v>143</v>
      </c>
      <c r="B144" s="2" t="str">
        <f t="shared" si="19"/>
        <v>0</v>
      </c>
      <c r="C144" s="4" t="str">
        <f t="shared" si="20"/>
        <v>NO</v>
      </c>
      <c r="D144" s="52" t="s">
        <v>864</v>
      </c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>
        <f>IF(ISBLANK(D145),"",COUNTA($B$2:B145))</f>
        <v>144</v>
      </c>
      <c r="B145" s="2" t="str">
        <f t="shared" si="19"/>
        <v>0</v>
      </c>
      <c r="C145" s="4" t="str">
        <f t="shared" si="20"/>
        <v>NO</v>
      </c>
      <c r="D145" s="52" t="s">
        <v>865</v>
      </c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>
        <f>IF(ISBLANK(D146),"",COUNTA($B$2:B146))</f>
        <v>145</v>
      </c>
      <c r="B146" s="2" t="str">
        <f t="shared" si="19"/>
        <v>0</v>
      </c>
      <c r="C146" s="4" t="str">
        <f t="shared" si="20"/>
        <v>NO</v>
      </c>
      <c r="D146" s="52" t="s">
        <v>866</v>
      </c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>
        <f>IF(ISBLANK(D147),"",COUNTA($B$2:B147))</f>
        <v>146</v>
      </c>
      <c r="B147" s="2" t="str">
        <f t="shared" si="19"/>
        <v>0</v>
      </c>
      <c r="C147" s="4" t="str">
        <f t="shared" si="20"/>
        <v>NO</v>
      </c>
      <c r="D147" s="52" t="s">
        <v>867</v>
      </c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>
        <f>IF(ISBLANK(D148),"",COUNTA($B$2:B148))</f>
        <v>147</v>
      </c>
      <c r="B148" s="2" t="str">
        <f t="shared" si="19"/>
        <v>0</v>
      </c>
      <c r="C148" s="4" t="str">
        <f t="shared" si="20"/>
        <v>NO</v>
      </c>
      <c r="D148" s="52" t="s">
        <v>868</v>
      </c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>
        <f>IF(ISBLANK(D149),"",COUNTA($B$2:B149))</f>
        <v>148</v>
      </c>
      <c r="B149" s="2" t="str">
        <f t="shared" si="19"/>
        <v>0</v>
      </c>
      <c r="C149" s="4" t="str">
        <f t="shared" si="20"/>
        <v>NO</v>
      </c>
      <c r="D149" s="52" t="s">
        <v>869</v>
      </c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>
        <f>IF(ISBLANK(D150),"",COUNTA($B$2:B150))</f>
        <v>149</v>
      </c>
      <c r="B150" s="2" t="str">
        <f t="shared" si="19"/>
        <v>0</v>
      </c>
      <c r="C150" s="4" t="str">
        <f t="shared" si="20"/>
        <v>NO</v>
      </c>
      <c r="D150" s="52" t="s">
        <v>870</v>
      </c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>
        <f>IF(ISBLANK(D151),"",COUNTA($B$2:B151))</f>
        <v>150</v>
      </c>
      <c r="B151" s="2" t="str">
        <f t="shared" si="19"/>
        <v>0</v>
      </c>
      <c r="C151" s="4" t="str">
        <f t="shared" si="20"/>
        <v>NO</v>
      </c>
      <c r="D151" s="52" t="s">
        <v>871</v>
      </c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>
        <f>IF(ISBLANK(D152),"",COUNTA($B$2:B152))</f>
        <v>151</v>
      </c>
      <c r="B152" s="2" t="str">
        <f t="shared" si="19"/>
        <v>0</v>
      </c>
      <c r="C152" s="4" t="str">
        <f t="shared" si="20"/>
        <v>NO</v>
      </c>
      <c r="D152" s="52" t="s">
        <v>872</v>
      </c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>
        <f>IF(ISBLANK(D153),"",COUNTA($B$2:B153))</f>
        <v>152</v>
      </c>
      <c r="B153" s="2" t="str">
        <f t="shared" si="19"/>
        <v>0</v>
      </c>
      <c r="C153" s="4" t="str">
        <f t="shared" si="20"/>
        <v>NO</v>
      </c>
      <c r="D153" s="52" t="s">
        <v>873</v>
      </c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>
        <f>IF(ISBLANK(D154),"",COUNTA($B$2:B154))</f>
        <v>153</v>
      </c>
      <c r="B154" s="2" t="str">
        <f t="shared" si="19"/>
        <v>0</v>
      </c>
      <c r="C154" s="4" t="str">
        <f t="shared" si="20"/>
        <v>NO</v>
      </c>
      <c r="D154" s="52" t="s">
        <v>874</v>
      </c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>
        <f>IF(ISBLANK(D155),"",COUNTA($B$2:B155))</f>
        <v>154</v>
      </c>
      <c r="B155" s="2" t="str">
        <f t="shared" si="19"/>
        <v>0</v>
      </c>
      <c r="C155" s="4" t="str">
        <f t="shared" si="20"/>
        <v>NO</v>
      </c>
      <c r="D155" s="52" t="s">
        <v>875</v>
      </c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>
        <f>IF(ISBLANK(D156),"",COUNTA($B$2:B156))</f>
        <v>155</v>
      </c>
      <c r="B156" s="2" t="str">
        <f t="shared" si="19"/>
        <v>0</v>
      </c>
      <c r="C156" s="4" t="str">
        <f t="shared" si="20"/>
        <v>NO</v>
      </c>
      <c r="D156" s="52" t="s">
        <v>876</v>
      </c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>
        <f>IF(ISBLANK(D157),"",COUNTA($B$2:B157))</f>
        <v>156</v>
      </c>
      <c r="B157" s="2" t="str">
        <f t="shared" si="19"/>
        <v>0</v>
      </c>
      <c r="C157" s="4" t="str">
        <f t="shared" si="20"/>
        <v>NO</v>
      </c>
      <c r="D157" s="52" t="s">
        <v>877</v>
      </c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>
        <f>IF(ISBLANK(D158),"",COUNTA($B$2:B158))</f>
        <v>157</v>
      </c>
      <c r="B158" s="2" t="str">
        <f t="shared" si="19"/>
        <v>0</v>
      </c>
      <c r="C158" s="4" t="str">
        <f t="shared" si="20"/>
        <v>NO</v>
      </c>
      <c r="D158" s="38" t="s">
        <v>878</v>
      </c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>
        <f>IF(ISBLANK(D159),"",COUNTA($B$2:B159))</f>
        <v>158</v>
      </c>
      <c r="B159" s="2" t="str">
        <f t="shared" si="19"/>
        <v>0</v>
      </c>
      <c r="C159" s="4" t="str">
        <f t="shared" si="20"/>
        <v>NO</v>
      </c>
      <c r="D159" s="38" t="s">
        <v>879</v>
      </c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>
        <f>IF(ISBLANK(D160),"",COUNTA($B$2:B160))</f>
        <v>159</v>
      </c>
      <c r="B160" s="2" t="str">
        <f t="shared" si="19"/>
        <v>0</v>
      </c>
      <c r="C160" s="4" t="str">
        <f t="shared" si="20"/>
        <v>NO</v>
      </c>
      <c r="D160" s="38" t="s">
        <v>880</v>
      </c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>
        <f>IF(ISBLANK(D161),"",COUNTA($B$2:B161))</f>
        <v>160</v>
      </c>
      <c r="B161" s="2" t="str">
        <f t="shared" si="19"/>
        <v>0</v>
      </c>
      <c r="C161" s="4" t="str">
        <f t="shared" si="20"/>
        <v>NO</v>
      </c>
      <c r="D161" s="38" t="s">
        <v>881</v>
      </c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>
        <f>IF(ISBLANK(D162),"",COUNTA($B$2:B162))</f>
        <v>161</v>
      </c>
      <c r="B162" s="2" t="str">
        <f t="shared" si="19"/>
        <v>0</v>
      </c>
      <c r="C162" s="4" t="str">
        <f t="shared" si="20"/>
        <v>NO</v>
      </c>
      <c r="D162" s="38" t="s">
        <v>882</v>
      </c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>
        <f>IF(ISBLANK(D163),"",COUNTA($B$2:B163))</f>
        <v>162</v>
      </c>
      <c r="B163" s="2" t="str">
        <f t="shared" si="19"/>
        <v>0</v>
      </c>
      <c r="C163" s="4" t="str">
        <f t="shared" si="20"/>
        <v>NO</v>
      </c>
      <c r="D163" s="38" t="s">
        <v>883</v>
      </c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>
        <f>IF(ISBLANK(D164),"",COUNTA($B$2:B164))</f>
        <v>163</v>
      </c>
      <c r="B164" s="2" t="str">
        <f t="shared" si="19"/>
        <v>0</v>
      </c>
      <c r="C164" s="4" t="str">
        <f t="shared" si="20"/>
        <v>NO</v>
      </c>
      <c r="D164" s="38" t="s">
        <v>884</v>
      </c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>
        <f>IF(ISBLANK(D165),"",COUNTA($B$2:B165))</f>
        <v>164</v>
      </c>
      <c r="B165" s="2" t="str">
        <f t="shared" si="19"/>
        <v>0</v>
      </c>
      <c r="C165" s="4" t="str">
        <f t="shared" si="20"/>
        <v>NO</v>
      </c>
      <c r="D165" s="38" t="s">
        <v>885</v>
      </c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>
        <f>IF(ISBLANK(D166),"",COUNTA($B$2:B166))</f>
        <v>165</v>
      </c>
      <c r="B166" s="2" t="str">
        <f t="shared" si="19"/>
        <v>0</v>
      </c>
      <c r="C166" s="4" t="str">
        <f t="shared" si="20"/>
        <v>NO</v>
      </c>
      <c r="D166" s="38" t="s">
        <v>886</v>
      </c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>
        <f>IF(ISBLANK(D167),"",COUNTA($B$2:B167))</f>
        <v>166</v>
      </c>
      <c r="B167" s="2" t="str">
        <f t="shared" si="19"/>
        <v>0</v>
      </c>
      <c r="C167" s="4" t="str">
        <f t="shared" si="20"/>
        <v>NO</v>
      </c>
      <c r="D167" s="38" t="s">
        <v>887</v>
      </c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>
        <f>IF(ISBLANK(D168),"",COUNTA($B$2:B168))</f>
        <v>167</v>
      </c>
      <c r="B168" s="2" t="str">
        <f t="shared" si="19"/>
        <v>0</v>
      </c>
      <c r="C168" s="4" t="str">
        <f t="shared" si="20"/>
        <v>NO</v>
      </c>
      <c r="D168" s="38" t="s">
        <v>888</v>
      </c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>
        <f>IF(ISBLANK(D169),"",COUNTA($B$2:B169))</f>
        <v>168</v>
      </c>
      <c r="B169" s="2" t="str">
        <f t="shared" si="19"/>
        <v>0</v>
      </c>
      <c r="C169" s="4" t="str">
        <f t="shared" si="20"/>
        <v>NO</v>
      </c>
      <c r="D169" s="38" t="s">
        <v>889</v>
      </c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>
        <f>IF(ISBLANK(D170),"",COUNTA($B$2:B170))</f>
        <v>169</v>
      </c>
      <c r="B170" s="2" t="str">
        <f t="shared" si="19"/>
        <v>0</v>
      </c>
      <c r="C170" s="4" t="str">
        <f t="shared" si="20"/>
        <v>NO</v>
      </c>
      <c r="D170" s="38" t="s">
        <v>890</v>
      </c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>
        <f>IF(ISBLANK(D171),"",COUNTA($B$2:B171))</f>
        <v>170</v>
      </c>
      <c r="B171" s="2" t="str">
        <f t="shared" si="19"/>
        <v>0</v>
      </c>
      <c r="C171" s="4" t="str">
        <f t="shared" si="20"/>
        <v>NO</v>
      </c>
      <c r="D171" s="38" t="s">
        <v>891</v>
      </c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>
        <f>IF(ISBLANK(D172),"",COUNTA($B$2:B172))</f>
        <v>171</v>
      </c>
      <c r="B172" s="2" t="str">
        <f t="shared" si="19"/>
        <v>0</v>
      </c>
      <c r="C172" s="4" t="str">
        <f t="shared" si="20"/>
        <v>NO</v>
      </c>
      <c r="D172" s="38" t="s">
        <v>892</v>
      </c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>
        <f>IF(ISBLANK(D173),"",COUNTA($B$2:B173))</f>
        <v>172</v>
      </c>
      <c r="B173" s="2" t="str">
        <f t="shared" si="19"/>
        <v>0</v>
      </c>
      <c r="C173" s="4" t="str">
        <f t="shared" si="20"/>
        <v>NO</v>
      </c>
      <c r="D173" s="38" t="s">
        <v>893</v>
      </c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>
        <f>IF(ISBLANK(D174),"",COUNTA($B$2:B174))</f>
        <v>173</v>
      </c>
      <c r="B174" s="2" t="str">
        <f t="shared" si="19"/>
        <v>0</v>
      </c>
      <c r="C174" s="4" t="str">
        <f t="shared" si="20"/>
        <v>NO</v>
      </c>
      <c r="D174" s="38" t="s">
        <v>894</v>
      </c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>
        <f>IF(ISBLANK(D175),"",COUNTA($B$2:B175))</f>
        <v>174</v>
      </c>
      <c r="B175" s="2" t="str">
        <f t="shared" si="19"/>
        <v>0</v>
      </c>
      <c r="C175" s="4" t="str">
        <f t="shared" si="20"/>
        <v>NO</v>
      </c>
      <c r="D175" s="38" t="s">
        <v>895</v>
      </c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>
        <f>IF(ISBLANK(D176),"",COUNTA($B$2:B176))</f>
        <v>175</v>
      </c>
      <c r="B176" s="2" t="str">
        <f t="shared" si="19"/>
        <v>0</v>
      </c>
      <c r="C176" s="4" t="str">
        <f t="shared" si="20"/>
        <v>NO</v>
      </c>
      <c r="D176" s="38" t="s">
        <v>896</v>
      </c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>
        <f>IF(ISBLANK(D177),"",COUNTA($B$2:B177))</f>
        <v>176</v>
      </c>
      <c r="B177" s="2" t="str">
        <f t="shared" si="19"/>
        <v>0</v>
      </c>
      <c r="C177" s="4" t="str">
        <f t="shared" si="20"/>
        <v>NO</v>
      </c>
      <c r="D177" s="38" t="s">
        <v>897</v>
      </c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>
        <f>IF(ISBLANK(D178),"",COUNTA($B$2:B178))</f>
        <v>177</v>
      </c>
      <c r="B178" s="2" t="str">
        <f t="shared" si="19"/>
        <v>0</v>
      </c>
      <c r="C178" s="4" t="str">
        <f t="shared" si="20"/>
        <v>NO</v>
      </c>
      <c r="D178" s="38" t="s">
        <v>898</v>
      </c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>
        <f>IF(ISBLANK(D179),"",COUNTA($B$2:B179))</f>
        <v>178</v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 t="s">
        <v>899</v>
      </c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>
        <f>IF(ISBLANK(D180),"",COUNTA($B$2:B180))</f>
        <v>179</v>
      </c>
      <c r="B180" s="2" t="str">
        <f t="shared" si="25"/>
        <v>0</v>
      </c>
      <c r="C180" s="4" t="str">
        <f t="shared" si="20"/>
        <v>NO</v>
      </c>
      <c r="D180" s="38" t="s">
        <v>900</v>
      </c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>
        <f>IF(ISBLANK(D181),"",COUNTA($B$2:B181))</f>
        <v>180</v>
      </c>
      <c r="B181" s="2" t="str">
        <f t="shared" si="25"/>
        <v>0</v>
      </c>
      <c r="C181" s="4" t="str">
        <f t="shared" si="20"/>
        <v>NO</v>
      </c>
      <c r="D181" s="38" t="s">
        <v>901</v>
      </c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>
        <f>IF(ISBLANK(D182),"",COUNTA($B$2:B182))</f>
        <v>181</v>
      </c>
      <c r="B182" s="2" t="str">
        <f t="shared" si="25"/>
        <v>0</v>
      </c>
      <c r="C182" s="4" t="str">
        <f t="shared" si="20"/>
        <v>NO</v>
      </c>
      <c r="D182" s="38" t="s">
        <v>902</v>
      </c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>
        <f>IF(ISBLANK(D183),"",COUNTA($B$2:B183))</f>
        <v>182</v>
      </c>
      <c r="B183" s="2" t="str">
        <f t="shared" si="25"/>
        <v>0</v>
      </c>
      <c r="C183" s="4" t="str">
        <f t="shared" si="20"/>
        <v>NO</v>
      </c>
      <c r="D183" s="38" t="s">
        <v>903</v>
      </c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>
        <f>IF(ISBLANK(D184),"",COUNTA($B$2:B184))</f>
        <v>183</v>
      </c>
      <c r="B184" s="2" t="str">
        <f t="shared" si="25"/>
        <v>0</v>
      </c>
      <c r="C184" s="4" t="str">
        <f t="shared" si="20"/>
        <v>NO</v>
      </c>
      <c r="D184" s="38" t="s">
        <v>904</v>
      </c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>
        <f>IF(ISBLANK(D185),"",COUNTA($B$2:B185))</f>
        <v>184</v>
      </c>
      <c r="B185" s="2" t="str">
        <f t="shared" si="25"/>
        <v>0</v>
      </c>
      <c r="C185" s="4" t="str">
        <f t="shared" si="20"/>
        <v>NO</v>
      </c>
      <c r="D185" s="38" t="s">
        <v>905</v>
      </c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>
        <f>IF(ISBLANK(D186),"",COUNTA($B$2:B186))</f>
        <v>185</v>
      </c>
      <c r="B186" s="2" t="str">
        <f t="shared" si="25"/>
        <v>0</v>
      </c>
      <c r="C186" s="4" t="str">
        <f t="shared" si="20"/>
        <v>NO</v>
      </c>
      <c r="D186" s="38" t="s">
        <v>906</v>
      </c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>
        <f>IF(ISBLANK(D187),"",COUNTA($B$2:B187))</f>
        <v>186</v>
      </c>
      <c r="B187" s="2" t="str">
        <f t="shared" si="25"/>
        <v>0</v>
      </c>
      <c r="C187" s="4" t="str">
        <f t="shared" si="20"/>
        <v>NO</v>
      </c>
      <c r="D187" s="38" t="s">
        <v>907</v>
      </c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>
        <f>IF(ISBLANK(D188),"",COUNTA($B$2:B188))</f>
        <v>187</v>
      </c>
      <c r="B188" s="2" t="str">
        <f t="shared" si="25"/>
        <v>0</v>
      </c>
      <c r="C188" s="4" t="str">
        <f t="shared" si="20"/>
        <v>NO</v>
      </c>
      <c r="D188" s="38" t="s">
        <v>908</v>
      </c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>
        <f>IF(ISBLANK(D189),"",COUNTA($B$2:B189))</f>
        <v>188</v>
      </c>
      <c r="B189" s="2" t="str">
        <f t="shared" si="25"/>
        <v>0</v>
      </c>
      <c r="C189" s="4" t="str">
        <f t="shared" si="20"/>
        <v>NO</v>
      </c>
      <c r="D189" s="38" t="s">
        <v>909</v>
      </c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>
        <f>IF(ISBLANK(D190),"",COUNTA($B$2:B190))</f>
        <v>189</v>
      </c>
      <c r="B190" s="2" t="str">
        <f t="shared" si="25"/>
        <v>0</v>
      </c>
      <c r="C190" s="4" t="str">
        <f t="shared" si="20"/>
        <v>NO</v>
      </c>
      <c r="D190" s="38" t="s">
        <v>910</v>
      </c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>
        <f>IF(ISBLANK(D191),"",COUNTA($B$2:B191))</f>
        <v>190</v>
      </c>
      <c r="B191" s="2" t="str">
        <f t="shared" si="25"/>
        <v>0</v>
      </c>
      <c r="C191" s="4" t="str">
        <f t="shared" si="20"/>
        <v>NO</v>
      </c>
      <c r="D191" s="38" t="s">
        <v>911</v>
      </c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>
        <f>IF(ISBLANK(D192),"",COUNTA($B$2:B192))</f>
        <v>191</v>
      </c>
      <c r="B192" s="2" t="str">
        <f t="shared" si="25"/>
        <v>0</v>
      </c>
      <c r="C192" s="4" t="str">
        <f t="shared" si="20"/>
        <v>NO</v>
      </c>
      <c r="D192" s="38" t="s">
        <v>912</v>
      </c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>
        <f>IF(ISBLANK(D193),"",COUNTA($B$2:B193))</f>
        <v>192</v>
      </c>
      <c r="B193" s="2" t="str">
        <f t="shared" si="25"/>
        <v>0</v>
      </c>
      <c r="C193" s="4" t="str">
        <f t="shared" si="20"/>
        <v>NO</v>
      </c>
      <c r="D193" s="38" t="s">
        <v>913</v>
      </c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>
        <f>IF(ISBLANK(D194),"",COUNTA($B$2:B194))</f>
        <v>193</v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 t="s">
        <v>914</v>
      </c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>
        <f>IF(ISBLANK(D195),"",COUNTA($B$2:B195))</f>
        <v>194</v>
      </c>
      <c r="B195" s="2" t="str">
        <f t="shared" si="25"/>
        <v>0</v>
      </c>
      <c r="C195" s="4" t="str">
        <f t="shared" si="27"/>
        <v>NO</v>
      </c>
      <c r="D195" s="38" t="s">
        <v>915</v>
      </c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>
        <f>IF(ISBLANK(D196),"",COUNTA($B$2:B196))</f>
        <v>195</v>
      </c>
      <c r="B196" s="2" t="str">
        <f t="shared" si="25"/>
        <v>0</v>
      </c>
      <c r="C196" s="4" t="str">
        <f t="shared" si="27"/>
        <v>NO</v>
      </c>
      <c r="D196" s="38" t="s">
        <v>916</v>
      </c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>
        <f>IF(ISBLANK(D197),"",COUNTA($B$2:B197))</f>
        <v>196</v>
      </c>
      <c r="B197" s="2" t="str">
        <f t="shared" si="25"/>
        <v>0</v>
      </c>
      <c r="C197" s="4" t="str">
        <f t="shared" si="27"/>
        <v>NO</v>
      </c>
      <c r="D197" s="38" t="s">
        <v>917</v>
      </c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>
        <f>IF(ISBLANK(D198),"",COUNTA($B$2:B198))</f>
        <v>197</v>
      </c>
      <c r="B198" s="2" t="str">
        <f t="shared" si="25"/>
        <v>0</v>
      </c>
      <c r="C198" s="4" t="str">
        <f t="shared" si="27"/>
        <v>NO</v>
      </c>
      <c r="D198" s="38" t="s">
        <v>918</v>
      </c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>
        <f>IF(ISBLANK(D199),"",COUNTA($B$2:B199))</f>
        <v>198</v>
      </c>
      <c r="B199" s="2" t="str">
        <f t="shared" si="25"/>
        <v>0</v>
      </c>
      <c r="C199" s="4" t="str">
        <f t="shared" si="27"/>
        <v>NO</v>
      </c>
      <c r="D199" s="38" t="s">
        <v>919</v>
      </c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>
        <f>IF(ISBLANK(D200),"",COUNTA($B$2:B200))</f>
        <v>199</v>
      </c>
      <c r="B200" s="2" t="str">
        <f t="shared" si="25"/>
        <v>0</v>
      </c>
      <c r="C200" s="4" t="str">
        <f t="shared" si="27"/>
        <v>NO</v>
      </c>
      <c r="D200" s="38" t="s">
        <v>920</v>
      </c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>
        <f>IF(ISBLANK(D201),"",COUNTA($B$2:B201))</f>
        <v>200</v>
      </c>
      <c r="B201" s="2" t="str">
        <f t="shared" si="25"/>
        <v>0</v>
      </c>
      <c r="C201" s="4" t="str">
        <f t="shared" si="27"/>
        <v>NO</v>
      </c>
      <c r="D201" s="38" t="s">
        <v>921</v>
      </c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>
        <f>IF(ISBLANK(D202),"",COUNTA($B$2:B202))</f>
        <v>201</v>
      </c>
      <c r="B202" s="2" t="str">
        <f t="shared" si="25"/>
        <v>0</v>
      </c>
      <c r="C202" s="4" t="str">
        <f t="shared" si="27"/>
        <v>NO</v>
      </c>
      <c r="D202" s="38" t="s">
        <v>922</v>
      </c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>
        <f>IF(ISBLANK(D203),"",COUNTA($B$2:B203))</f>
        <v>202</v>
      </c>
      <c r="B203" s="2" t="str">
        <f t="shared" si="25"/>
        <v>0</v>
      </c>
      <c r="C203" s="4" t="str">
        <f t="shared" si="27"/>
        <v>NO</v>
      </c>
      <c r="D203" s="38" t="s">
        <v>923</v>
      </c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>
        <f>IF(ISBLANK(D204),"",COUNTA($B$2:B204))</f>
        <v>203</v>
      </c>
      <c r="B204" s="2" t="str">
        <f t="shared" si="25"/>
        <v>0</v>
      </c>
      <c r="C204" s="4" t="str">
        <f t="shared" si="27"/>
        <v>NO</v>
      </c>
      <c r="D204" s="38" t="s">
        <v>924</v>
      </c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>
        <f>IF(ISBLANK(D205),"",COUNTA($B$2:B205))</f>
        <v>204</v>
      </c>
      <c r="B205" s="2" t="str">
        <f t="shared" si="25"/>
        <v>0</v>
      </c>
      <c r="C205" s="4" t="str">
        <f t="shared" si="27"/>
        <v>NO</v>
      </c>
      <c r="D205" s="38" t="s">
        <v>925</v>
      </c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>
        <f>IF(ISBLANK(D206),"",COUNTA($B$2:B206))</f>
        <v>205</v>
      </c>
      <c r="B206" s="2" t="str">
        <f t="shared" si="25"/>
        <v>0</v>
      </c>
      <c r="C206" s="4" t="str">
        <f t="shared" si="27"/>
        <v>NO</v>
      </c>
      <c r="D206" s="38" t="s">
        <v>926</v>
      </c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>
        <f>IF(ISBLANK(D207),"",COUNTA($B$2:B207))</f>
        <v>206</v>
      </c>
      <c r="B207" s="2" t="str">
        <f t="shared" si="25"/>
        <v>0</v>
      </c>
      <c r="C207" s="4" t="str">
        <f t="shared" si="27"/>
        <v>NO</v>
      </c>
      <c r="D207" s="38" t="s">
        <v>927</v>
      </c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>
        <f>IF(ISBLANK(D208),"",COUNTA($B$2:B208))</f>
        <v>207</v>
      </c>
      <c r="B208" s="2" t="str">
        <f t="shared" si="25"/>
        <v>0</v>
      </c>
      <c r="C208" s="4" t="str">
        <f t="shared" si="27"/>
        <v>NO</v>
      </c>
      <c r="D208" s="38" t="s">
        <v>928</v>
      </c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>
        <f>IF(ISBLANK(D209),"",COUNTA($B$2:B209))</f>
        <v>208</v>
      </c>
      <c r="B209" s="2" t="str">
        <f t="shared" si="25"/>
        <v>0</v>
      </c>
      <c r="C209" s="4" t="str">
        <f t="shared" si="27"/>
        <v>NO</v>
      </c>
      <c r="D209" s="38" t="s">
        <v>929</v>
      </c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>
        <f>IF(ISBLANK(D210),"",COUNTA($B$2:B210))</f>
        <v>209</v>
      </c>
      <c r="B210" s="2" t="str">
        <f t="shared" si="25"/>
        <v>0</v>
      </c>
      <c r="C210" s="4" t="str">
        <f t="shared" si="27"/>
        <v>NO</v>
      </c>
      <c r="D210" s="38" t="s">
        <v>930</v>
      </c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52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53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54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55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56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57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58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59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60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61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62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63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64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65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66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67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68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69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70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71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72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73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74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75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76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77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78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79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80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81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82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83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84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85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86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87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88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89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90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91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92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93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94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95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96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97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98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99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100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101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102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103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104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105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106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107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108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109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110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111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112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113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114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115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116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117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118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119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120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121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122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123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124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125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126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127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128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129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130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131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132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133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134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135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136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137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138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139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140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141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142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143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144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145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146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147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148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149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150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151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152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153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154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155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156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157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158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159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160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161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162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163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164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165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166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167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168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169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170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171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172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173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174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175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176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177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178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179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180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181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182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183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184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185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186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187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188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189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190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191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192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193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194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195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196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197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198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199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200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201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202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203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204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205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206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207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208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209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210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211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212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213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214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215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216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217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218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219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220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221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222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223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224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225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226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227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228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229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230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231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232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233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234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235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236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237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238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239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240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241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242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243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244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245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246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247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248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249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250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251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252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253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254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255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256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257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258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259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260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261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262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263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45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31</v>
      </c>
      <c r="F3" t="s">
        <v>46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32</v>
      </c>
      <c r="F4" t="s">
        <v>47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48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</v>
      </c>
      <c r="F6" t="s">
        <v>49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34</v>
      </c>
      <c r="F7" t="s">
        <v>50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35</v>
      </c>
      <c r="F9" t="s">
        <v>45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36</v>
      </c>
      <c r="F10" t="s">
        <v>46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47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29</v>
      </c>
      <c r="F12" t="s">
        <v>48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37</v>
      </c>
      <c r="F13" t="s">
        <v>49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50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38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39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s="60" t="s">
        <v>8</v>
      </c>
      <c r="R1" s="60" t="s">
        <v>9</v>
      </c>
      <c r="S1" t="s">
        <v>26</v>
      </c>
      <c r="T1" s="1"/>
      <c r="V1" s="41" t="s">
        <v>28</v>
      </c>
      <c r="W1" s="44">
        <v>2</v>
      </c>
      <c r="X1" t="s">
        <v>26</v>
      </c>
      <c r="Y1" s="45"/>
      <c r="AA1" t="s">
        <v>40</v>
      </c>
      <c r="AC1" s="49" t="s">
        <v>311</v>
      </c>
    </row>
    <row r="2" spans="1:30" ht="26.25" thickBot="1" x14ac:dyDescent="0.3">
      <c r="A2">
        <f>IF($B$2=0,"",COUNTA($B$2:B2))</f>
        <v>1</v>
      </c>
      <c r="B2" s="3" t="s">
        <v>458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4" t="s">
        <v>1000</v>
      </c>
      <c r="L2" s="66" t="s">
        <v>1029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320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5" t="s">
        <v>264</v>
      </c>
      <c r="AA2">
        <v>-250</v>
      </c>
      <c r="AC2" s="58" t="str">
        <f>+$AC$1&amp;" - "&amp;AD2</f>
        <v>NCAA FOOTBALL - AIR FORCE 2023 REGULAR SEASON WINS</v>
      </c>
      <c r="AD2" t="s">
        <v>391</v>
      </c>
    </row>
    <row r="3" spans="1:30" ht="26.25" thickBot="1" x14ac:dyDescent="0.3">
      <c r="A3">
        <f>IF($B$2=0,"",COUNTA($B$2:B3))</f>
        <v>2</v>
      </c>
      <c r="B3" s="3" t="s">
        <v>459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4" t="s">
        <v>1001</v>
      </c>
      <c r="L3" s="66" t="s">
        <v>1030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299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5" t="s">
        <v>265</v>
      </c>
      <c r="AA3">
        <v>-250</v>
      </c>
      <c r="AC3" s="58" t="str">
        <f t="shared" ref="AC3:AC66" si="11">+$AC$1&amp;" - "&amp;AD3</f>
        <v>NCAA FOOTBALL - AKRON 2023 REGULAR SEASON WINS</v>
      </c>
      <c r="AD3" t="s">
        <v>392</v>
      </c>
    </row>
    <row r="4" spans="1:30" ht="26.25" thickBot="1" x14ac:dyDescent="0.3">
      <c r="A4">
        <f>IF($B$2=0,"",COUNTA($B$2:B4))</f>
        <v>3</v>
      </c>
      <c r="B4" s="3" t="s">
        <v>460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4" t="s">
        <v>1002</v>
      </c>
      <c r="L4" s="66" t="s">
        <v>1031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5" t="s">
        <v>266</v>
      </c>
      <c r="AA4">
        <v>-250</v>
      </c>
      <c r="AC4" s="58" t="str">
        <f t="shared" si="11"/>
        <v>NCAA FOOTBALL - APPALACHIAN STATE 2023 REGULAR SEASON WINS</v>
      </c>
      <c r="AD4" t="s">
        <v>393</v>
      </c>
    </row>
    <row r="5" spans="1:30" ht="26.25" thickBot="1" x14ac:dyDescent="0.3">
      <c r="A5">
        <f>IF($B$2=0,"",COUNTA($B$2:B5))</f>
        <v>4</v>
      </c>
      <c r="B5" s="3" t="s">
        <v>448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4" t="s">
        <v>1003</v>
      </c>
      <c r="L5" s="66" t="s">
        <v>1032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300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5" t="s">
        <v>267</v>
      </c>
      <c r="AA5">
        <v>-250</v>
      </c>
      <c r="AC5" s="58" t="str">
        <f t="shared" si="11"/>
        <v>NCAA FOOTBALL - ARKANSAS STATE 2023 REGULAR SEASON WINS</v>
      </c>
      <c r="AD5" t="s">
        <v>394</v>
      </c>
    </row>
    <row r="6" spans="1:30" ht="26.25" thickBot="1" x14ac:dyDescent="0.3">
      <c r="A6">
        <f>IF($B$2=0,"",COUNTA($B$2:B6))</f>
        <v>5</v>
      </c>
      <c r="B6" s="3" t="s">
        <v>449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4" t="s">
        <v>1004</v>
      </c>
      <c r="L6" s="66" t="s">
        <v>1033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296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5" t="s">
        <v>268</v>
      </c>
      <c r="AA6">
        <v>-250</v>
      </c>
      <c r="AC6" s="58" t="str">
        <f t="shared" si="11"/>
        <v>NCAA FOOTBALL - ARMY 2023 REGULAR SEASON WINS</v>
      </c>
      <c r="AD6" t="s">
        <v>395</v>
      </c>
    </row>
    <row r="7" spans="1:30" ht="26.25" thickBot="1" x14ac:dyDescent="0.3">
      <c r="A7">
        <f>IF($B$2=0,"",COUNTA($B$2:B7))</f>
        <v>6</v>
      </c>
      <c r="B7" s="3" t="s">
        <v>450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4" t="s">
        <v>1005</v>
      </c>
      <c r="L7" s="66" t="s">
        <v>1027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321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5" t="s">
        <v>269</v>
      </c>
      <c r="AA7">
        <v>-250</v>
      </c>
      <c r="AC7" s="58" t="str">
        <f t="shared" si="11"/>
        <v>NCAA FOOTBALL - BALL STATE 2023 REGULAR SEASON WINS</v>
      </c>
      <c r="AD7" t="s">
        <v>396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4" t="s">
        <v>1006</v>
      </c>
      <c r="L8" s="66" t="s">
        <v>1034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297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5" t="s">
        <v>270</v>
      </c>
      <c r="AA8">
        <v>-200</v>
      </c>
      <c r="AC8" s="58" t="str">
        <f t="shared" si="11"/>
        <v>NCAA FOOTBALL - BOISE STATE 2023 REGULAR SEASON WINS</v>
      </c>
      <c r="AD8" t="s">
        <v>397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4" t="s">
        <v>1007</v>
      </c>
      <c r="L9" s="66" t="s">
        <v>1035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25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5" t="s">
        <v>271</v>
      </c>
      <c r="AA9">
        <v>-200</v>
      </c>
      <c r="AC9" s="58" t="str">
        <f t="shared" si="11"/>
        <v>NCAA FOOTBALL - BOWLING GREEN 2023 REGULAR SEASON WINS</v>
      </c>
      <c r="AD9" t="s">
        <v>398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4" t="s">
        <v>1002</v>
      </c>
      <c r="L10" s="66" t="s">
        <v>1031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298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5" t="s">
        <v>272</v>
      </c>
      <c r="AA10">
        <v>-200</v>
      </c>
      <c r="AC10" s="58" t="str">
        <f t="shared" si="11"/>
        <v>NCAA FOOTBALL - BUFFALO 2023 REGULAR SEASON WINS</v>
      </c>
      <c r="AD10" t="s">
        <v>399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4" t="s">
        <v>1008</v>
      </c>
      <c r="L11" s="66" t="s">
        <v>1019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24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6" t="s">
        <v>273</v>
      </c>
      <c r="AA11">
        <v>-188</v>
      </c>
      <c r="AC11" s="58" t="str">
        <f t="shared" si="11"/>
        <v>NCAA FOOTBALL - CENTRAL MICHIGAN 2023 REGULAR SEASON WINS</v>
      </c>
      <c r="AD11" t="s">
        <v>400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4" t="s">
        <v>1009</v>
      </c>
      <c r="L12" s="66" t="s">
        <v>1021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322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8" t="str">
        <f t="shared" si="11"/>
        <v>NCAA FOOTBALL - CHARLOTTE 2023 REGULAR SEASON WINS</v>
      </c>
      <c r="AD12" t="s">
        <v>401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4" t="s">
        <v>1010</v>
      </c>
      <c r="L13" s="66" t="s">
        <v>1010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280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8" t="str">
        <f t="shared" si="11"/>
        <v>NCAA FOOTBALL - COASTAL CAROLINA 2023 REGULAR SEASON WINS</v>
      </c>
      <c r="AD13" t="s">
        <v>402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4" t="s">
        <v>1011</v>
      </c>
      <c r="L14" s="66" t="s">
        <v>1036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22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8" t="str">
        <f t="shared" si="11"/>
        <v>NCAA FOOTBALL - COLORADO STATE 2023 REGULAR SEASON WINS</v>
      </c>
      <c r="AD14" t="s">
        <v>403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4" t="s">
        <v>1012</v>
      </c>
      <c r="L15" s="66" t="s">
        <v>1026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282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8" t="str">
        <f t="shared" si="11"/>
        <v>NCAA FOOTBALL - EAST CAROLINA 2023 REGULAR SEASON WINS</v>
      </c>
      <c r="AD15" t="s">
        <v>404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4" t="s">
        <v>1013</v>
      </c>
      <c r="L16" s="66" t="s">
        <v>1037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23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8" t="str">
        <f t="shared" si="11"/>
        <v>NCAA FOOTBALL - EASTERN MICHIGAN 2023 REGULAR SEASON WINS</v>
      </c>
      <c r="AD16" t="s">
        <v>405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4" t="s">
        <v>1014</v>
      </c>
      <c r="L17" s="66" t="s">
        <v>1038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323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8" t="str">
        <f t="shared" si="11"/>
        <v>NCAA FOOTBALL - FIU 2023 REGULAR SEASON WINS</v>
      </c>
      <c r="AD17" t="s">
        <v>406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4" t="s">
        <v>1015</v>
      </c>
      <c r="L18" s="66" t="s">
        <v>1018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289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8" t="str">
        <f t="shared" si="11"/>
        <v>NCAA FOOTBALL - FLORIDA ATLANTIC 2023 REGULAR SEASON WINS</v>
      </c>
      <c r="AD18" t="s">
        <v>407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4" t="s">
        <v>1016</v>
      </c>
      <c r="L19" s="66" t="s">
        <v>1039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285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8" t="str">
        <f t="shared" si="11"/>
        <v>NCAA FOOTBALL - FRESNO STATE 2023 REGULAR SEASON WINS</v>
      </c>
      <c r="AD19" t="s">
        <v>408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4" t="s">
        <v>1017</v>
      </c>
      <c r="L20" s="66" t="s">
        <v>1040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291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8" t="str">
        <f t="shared" si="11"/>
        <v>NCAA FOOTBALL - GEORGIA SOUTHERN 2023 REGULAR SEASON WINS</v>
      </c>
      <c r="AD20" t="s">
        <v>409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4" t="s">
        <v>1018</v>
      </c>
      <c r="L21" s="66" t="s">
        <v>1015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8" t="str">
        <f t="shared" si="11"/>
        <v>NCAA FOOTBALL - GEORGIA STATE 2023 REGULAR SEASON WINS</v>
      </c>
      <c r="AD21" t="s">
        <v>410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4" t="s">
        <v>1019</v>
      </c>
      <c r="L22" s="66" t="s">
        <v>1008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324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8" t="str">
        <f t="shared" si="11"/>
        <v>NCAA FOOTBALL - HAWAII 2023 REGULAR SEASON WINS (13 GAMES)</v>
      </c>
      <c r="AD22" t="s">
        <v>411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4" t="s">
        <v>1020</v>
      </c>
      <c r="L23" s="66" t="s">
        <v>1041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301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8" t="str">
        <f t="shared" si="11"/>
        <v>NCAA FOOTBALL - JACKSONVILLE STATE 2023 REGULAR SEASON WINS</v>
      </c>
      <c r="AD23" t="s">
        <v>412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4" t="s">
        <v>1021</v>
      </c>
      <c r="L24" s="66" t="s">
        <v>1009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8" t="str">
        <f t="shared" si="11"/>
        <v>NCAA FOOTBALL - JAMES MADISON 2023 REGULAR SEASON WINS</v>
      </c>
      <c r="AD24" t="s">
        <v>413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4" t="s">
        <v>1022</v>
      </c>
      <c r="L25" s="66" t="s">
        <v>1042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302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8" t="str">
        <f t="shared" si="11"/>
        <v>NCAA FOOTBALL - KENT STATE 2023 REGULAR SEASON WINS</v>
      </c>
      <c r="AD25" t="s">
        <v>414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4" t="s">
        <v>1013</v>
      </c>
      <c r="L26" s="66" t="s">
        <v>1037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290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8" t="str">
        <f t="shared" si="11"/>
        <v>NCAA FOOTBALL - LIBERTY 2023 REGULAR SEASON WINS</v>
      </c>
      <c r="AD26" t="s">
        <v>415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4" t="s">
        <v>1023</v>
      </c>
      <c r="L27" s="66" t="s">
        <v>1043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325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8" t="str">
        <f t="shared" si="11"/>
        <v>NCAA FOOTBALL - LOUISIANA TECH 2023 REGULAR SEASON WINS</v>
      </c>
      <c r="AD27" t="s">
        <v>416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4" t="s">
        <v>1024</v>
      </c>
      <c r="L28" s="66" t="s">
        <v>1044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289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8" t="str">
        <f t="shared" si="11"/>
        <v>NCAA FOOTBALL - LOUISIANA-LAFAYETTE 2023 REGULAR SEASON WINS</v>
      </c>
      <c r="AD28" t="s">
        <v>417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4" t="s">
        <v>1024</v>
      </c>
      <c r="L29" s="66" t="s">
        <v>1044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25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8" t="str">
        <f t="shared" si="11"/>
        <v>NCAA FOOTBALL - MARSHALL 2023 REGULAR SEASON WINS</v>
      </c>
      <c r="AD29" t="s">
        <v>418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4" t="s">
        <v>1025</v>
      </c>
      <c r="L30" s="66" t="s">
        <v>1045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291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8" t="str">
        <f t="shared" si="11"/>
        <v>NCAA FOOTBALL - MASSACHUSETTS 2023 REGULAR SEASON WINS</v>
      </c>
      <c r="AD30" t="s">
        <v>419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4" t="s">
        <v>1026</v>
      </c>
      <c r="L31" s="66" t="s">
        <v>1012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24</v>
      </c>
      <c r="X31" t="str">
        <f t="shared" ca="1" si="10"/>
        <v/>
      </c>
      <c r="Y31" s="47"/>
      <c r="AC31" s="58" t="str">
        <f t="shared" si="11"/>
        <v>NCAA FOOTBALL - MEMPHIS 2023 REGULAR SEASON WINS</v>
      </c>
      <c r="AD31" t="s">
        <v>420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4" t="s">
        <v>1027</v>
      </c>
      <c r="L32" s="66" t="s">
        <v>1005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326</v>
      </c>
      <c r="X32" t="str">
        <f t="shared" ca="1" si="10"/>
        <v/>
      </c>
      <c r="Y32" s="46"/>
      <c r="AC32" s="58" t="str">
        <f t="shared" si="11"/>
        <v>NCAA FOOTBALL - MIAMI OH 2023 REGULAR SEASON WINS</v>
      </c>
      <c r="AD32" t="s">
        <v>421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4" t="s">
        <v>1028</v>
      </c>
      <c r="L33" s="66" t="s">
        <v>1046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303</v>
      </c>
      <c r="X33" t="str">
        <f t="shared" ca="1" si="10"/>
        <v/>
      </c>
      <c r="Y33" s="47"/>
      <c r="AC33" s="58" t="str">
        <f t="shared" si="11"/>
        <v>NCAA FOOTBALL - MIDDLE TENNESSEE 2023 REGULAR SEASON WINS</v>
      </c>
      <c r="AD33" t="s">
        <v>422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290</v>
      </c>
      <c r="X34" t="str">
        <f t="shared" ca="1" si="10"/>
        <v/>
      </c>
      <c r="Y34" s="46"/>
      <c r="AC34" s="58" t="str">
        <f t="shared" si="11"/>
        <v>NCAA FOOTBALL - NAVY 2023 REGULAR SEASON WINS</v>
      </c>
      <c r="AD34" t="s">
        <v>423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304</v>
      </c>
      <c r="X35" t="str">
        <f t="shared" ca="1" si="10"/>
        <v/>
      </c>
      <c r="Y35" s="47"/>
      <c r="AC35" s="58" t="str">
        <f t="shared" si="11"/>
        <v>NCAA FOOTBALL - NEVADA 2023 REGULAR SEASON WINS</v>
      </c>
      <c r="AD35" t="s">
        <v>424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8" t="str">
        <f t="shared" si="11"/>
        <v>NCAA FOOTBALL - NEW MEXICO 2023 REGULAR SEASON WINS</v>
      </c>
      <c r="AD36" t="s">
        <v>425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327</v>
      </c>
      <c r="X37" t="str">
        <f t="shared" ca="1" si="10"/>
        <v/>
      </c>
      <c r="Y37" s="47"/>
      <c r="AC37" s="58" t="str">
        <f t="shared" si="11"/>
        <v>NCAA FOOTBALL - NEW MEXICO STATE 2023 REGULAR SEASON WINS (13 GAMES)</v>
      </c>
      <c r="AD37" t="s">
        <v>426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286</v>
      </c>
      <c r="X38" t="str">
        <f t="shared" ca="1" si="10"/>
        <v/>
      </c>
      <c r="Y38" s="46"/>
      <c r="AC38" s="58" t="str">
        <f t="shared" si="11"/>
        <v>NCAA FOOTBALL - NORTH TEXAS 2023 REGULAR SEASON WINS</v>
      </c>
      <c r="AD38" t="s">
        <v>427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8" t="str">
        <f t="shared" si="11"/>
        <v>NCAA FOOTBALL - NORTHERN ILLINOIS 2023 REGULAR SEASON WINS</v>
      </c>
      <c r="AD39" t="s">
        <v>428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287</v>
      </c>
      <c r="X40" t="str">
        <f t="shared" ca="1" si="10"/>
        <v/>
      </c>
      <c r="Y40" s="46"/>
      <c r="AC40" s="58" t="str">
        <f t="shared" si="11"/>
        <v>NCAA FOOTBALL - OHIO 2023 REGULAR SEASON WINS</v>
      </c>
      <c r="AD40" t="s">
        <v>429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290</v>
      </c>
      <c r="X41" t="str">
        <f t="shared" ca="1" si="10"/>
        <v/>
      </c>
      <c r="Y41" s="47"/>
      <c r="AC41" s="58" t="str">
        <f t="shared" si="11"/>
        <v>NCAA FOOTBALL - OLD DOMINION 2023 REGULAR SEASON WINS</v>
      </c>
      <c r="AD41" t="s">
        <v>430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328</v>
      </c>
      <c r="X42" t="str">
        <f t="shared" ca="1" si="10"/>
        <v/>
      </c>
      <c r="Y42" s="46"/>
      <c r="AC42" s="58" t="str">
        <f t="shared" si="11"/>
        <v>NCAA FOOTBALL - RICE 2023 REGULAR SEASON WINS</v>
      </c>
      <c r="AD42" t="s">
        <v>431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278</v>
      </c>
      <c r="X43" t="str">
        <f t="shared" ca="1" si="10"/>
        <v/>
      </c>
      <c r="Y43" s="47"/>
      <c r="AC43" s="58" t="str">
        <f t="shared" si="11"/>
        <v>NCAA FOOTBALL - SAM HOUSTON 2023 REGULAR SEASON WINS</v>
      </c>
      <c r="AD43" t="s">
        <v>432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24</v>
      </c>
      <c r="X44" t="str">
        <f t="shared" ca="1" si="10"/>
        <v/>
      </c>
      <c r="Y44" s="46"/>
      <c r="AC44" s="58" t="str">
        <f t="shared" si="11"/>
        <v>NCAA FOOTBALL - SAN DIEGO STATE 2023 REGULAR SEASON WINS</v>
      </c>
      <c r="AD44" t="s">
        <v>433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279</v>
      </c>
      <c r="X45" t="str">
        <f t="shared" ca="1" si="10"/>
        <v/>
      </c>
      <c r="Y45" s="47"/>
      <c r="AC45" s="58" t="str">
        <f t="shared" si="11"/>
        <v>NCAA FOOTBALL - SAN JOSE STATE 2023 REGULAR SEASON WINS</v>
      </c>
      <c r="AD45" t="s">
        <v>434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25</v>
      </c>
      <c r="X46" t="str">
        <f t="shared" ca="1" si="10"/>
        <v/>
      </c>
      <c r="Y46" s="46"/>
      <c r="AC46" s="58" t="str">
        <f t="shared" si="11"/>
        <v>NCAA FOOTBALL - SMU 2023 REGULAR SEASON WINS</v>
      </c>
      <c r="AD46" t="s">
        <v>435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329</v>
      </c>
      <c r="X47" t="str">
        <f t="shared" ca="1" si="10"/>
        <v/>
      </c>
      <c r="Y47" s="47"/>
      <c r="AC47" s="58" t="str">
        <f t="shared" si="11"/>
        <v>NCAA FOOTBALL - SOUTH ALABAMA 2023 REGULAR SEASON WINS</v>
      </c>
      <c r="AD47" t="s">
        <v>436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286</v>
      </c>
      <c r="X48" t="str">
        <f t="shared" ca="1" si="10"/>
        <v/>
      </c>
      <c r="Y48" s="46"/>
      <c r="AC48" s="58" t="str">
        <f t="shared" si="11"/>
        <v>NCAA FOOTBALL - SOUTH FLORIDA 2023 REGULAR SEASON WINS</v>
      </c>
      <c r="AD48" t="s">
        <v>437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22</v>
      </c>
      <c r="X49" t="str">
        <f t="shared" ca="1" si="10"/>
        <v/>
      </c>
      <c r="Y49" s="47"/>
      <c r="AC49" s="58" t="str">
        <f t="shared" si="11"/>
        <v>NCAA FOOTBALL - SOUTHERN MISS 2023 REGULAR SEASON WINS</v>
      </c>
      <c r="AD49" t="s">
        <v>438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287</v>
      </c>
      <c r="X50" t="str">
        <f t="shared" ca="1" si="10"/>
        <v/>
      </c>
      <c r="Y50" s="46"/>
      <c r="AC50" s="58" t="str">
        <f t="shared" si="11"/>
        <v>NCAA FOOTBALL - TEMPLE 2023 REGULAR SEASON WINS</v>
      </c>
      <c r="AD50" t="s">
        <v>439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23</v>
      </c>
      <c r="X51" t="str">
        <f t="shared" ca="1" si="10"/>
        <v/>
      </c>
      <c r="Y51" s="47"/>
      <c r="AC51" s="58" t="str">
        <f t="shared" si="11"/>
        <v>NCAA FOOTBALL - TEXAS STATE 2023 REGULAR SEASON WINS</v>
      </c>
      <c r="AD51" t="s">
        <v>440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330</v>
      </c>
      <c r="X52" t="str">
        <f t="shared" ca="1" si="10"/>
        <v/>
      </c>
      <c r="Y52" s="46"/>
      <c r="AC52" s="58" t="str">
        <f t="shared" si="11"/>
        <v>NCAA FOOTBALL - TOLEDO 2023 REGULAR SEASON WINS</v>
      </c>
      <c r="AD52" t="s">
        <v>441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331</v>
      </c>
      <c r="X53" t="str">
        <f t="shared" ca="1" si="10"/>
        <v/>
      </c>
      <c r="Y53" s="47"/>
      <c r="AC53" s="58" t="str">
        <f t="shared" si="11"/>
        <v>NCAA FOOTBALL - TROY 2023 REGULAR SEASON WINS</v>
      </c>
      <c r="AD53" t="s">
        <v>442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8" t="str">
        <f t="shared" si="11"/>
        <v>NCAA FOOTBALL - TULANE 2023 REGULAR SEASON WINS</v>
      </c>
      <c r="AD54" t="s">
        <v>443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332</v>
      </c>
      <c r="X55" t="str">
        <f t="shared" ca="1" si="10"/>
        <v/>
      </c>
      <c r="Y55" s="48"/>
      <c r="AC55" s="58" t="str">
        <f t="shared" si="11"/>
        <v>NCAA FOOTBALL - TULSA 2023 REGULAR SEASON WINS</v>
      </c>
      <c r="AD55" t="s">
        <v>444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275</v>
      </c>
      <c r="X56" t="str">
        <f t="shared" ca="1" si="10"/>
        <v/>
      </c>
      <c r="Y56" s="46"/>
      <c r="AC56" s="58" t="str">
        <f t="shared" si="11"/>
        <v>NCAA FOOTBALL - UAB 2023 REGULAR SEASON WINS</v>
      </c>
      <c r="AD56" t="s">
        <v>445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333</v>
      </c>
      <c r="X57" t="str">
        <f t="shared" ca="1" si="10"/>
        <v/>
      </c>
      <c r="Y57" s="47"/>
      <c r="AC57" s="58" t="str">
        <f t="shared" si="11"/>
        <v>NCAA FOOTBALL - UCONN 2023 REGULAR SEASON WINS</v>
      </c>
      <c r="AD57" t="s">
        <v>446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305</v>
      </c>
      <c r="X58" t="str">
        <f t="shared" ca="1" si="10"/>
        <v/>
      </c>
      <c r="Y58" s="46"/>
      <c r="AC58" s="58" t="str">
        <f t="shared" si="11"/>
        <v>NCAA FOOTBALL - ULM 2023 REGULAR SEASON WINS</v>
      </c>
      <c r="AD58" t="s">
        <v>447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25</v>
      </c>
      <c r="X59" t="str">
        <f t="shared" ca="1" si="10"/>
        <v/>
      </c>
      <c r="Y59" s="47"/>
      <c r="AC59" s="58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306</v>
      </c>
      <c r="X60" t="str">
        <f t="shared" ca="1" si="10"/>
        <v/>
      </c>
      <c r="Y60" s="46"/>
      <c r="AC60" s="58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24</v>
      </c>
      <c r="X61" t="str">
        <f t="shared" ca="1" si="10"/>
        <v/>
      </c>
      <c r="Y61" s="47"/>
      <c r="AC61" s="58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334</v>
      </c>
      <c r="Y62" s="46"/>
      <c r="AC62" s="58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289</v>
      </c>
      <c r="Y63" s="47"/>
      <c r="AC63" s="58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23</v>
      </c>
      <c r="Y64" s="46"/>
      <c r="AC64" s="58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291</v>
      </c>
      <c r="Y65" s="47"/>
      <c r="AC65" s="58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22</v>
      </c>
      <c r="Y66" s="46"/>
      <c r="AC66" s="58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335</v>
      </c>
      <c r="Y67" s="47"/>
      <c r="AC67" s="58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286</v>
      </c>
      <c r="Y68" s="46"/>
      <c r="AC68" s="58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22</v>
      </c>
      <c r="Y69" s="47"/>
      <c r="AC69" s="58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287</v>
      </c>
      <c r="Y70" s="46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23</v>
      </c>
      <c r="Y71" s="47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336</v>
      </c>
      <c r="Y72" s="46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280</v>
      </c>
      <c r="Y73" s="47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285</v>
      </c>
      <c r="Y74" s="46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282</v>
      </c>
      <c r="Y75" s="47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337</v>
      </c>
      <c r="Y77" s="47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331</v>
      </c>
      <c r="Y78" s="46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285</v>
      </c>
      <c r="Y79" s="47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332</v>
      </c>
      <c r="Y80" s="46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338</v>
      </c>
      <c r="Y82" s="46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283</v>
      </c>
      <c r="Y83" s="47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284</v>
      </c>
      <c r="Y85" s="47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290</v>
      </c>
      <c r="Y86" s="46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339</v>
      </c>
      <c r="Y87" s="47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283</v>
      </c>
      <c r="Y88" s="46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290</v>
      </c>
      <c r="Y89" s="47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284</v>
      </c>
      <c r="Y90" s="46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340</v>
      </c>
      <c r="Y92" s="46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301</v>
      </c>
      <c r="Y93" s="47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22</v>
      </c>
      <c r="Y94" s="46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302</v>
      </c>
      <c r="Y95" s="47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23</v>
      </c>
      <c r="Y96" s="46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341</v>
      </c>
      <c r="Y97" s="47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286</v>
      </c>
      <c r="Y98" s="46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287</v>
      </c>
      <c r="Y100" s="46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290</v>
      </c>
      <c r="Y101" s="48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342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297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298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275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343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286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275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287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344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278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285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279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345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331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25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332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24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346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292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293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296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347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280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24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282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25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348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286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22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287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23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349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278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22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279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23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350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351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275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352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353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278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279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281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354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280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22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282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23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355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280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288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282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356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278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279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290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357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331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358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332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359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360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25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361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24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362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289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275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291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363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280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281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282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364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280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275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282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365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278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25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279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24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366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360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23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361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22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367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286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287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290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368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360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288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361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369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278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24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279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25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370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286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285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287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371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305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22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306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23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372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305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24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306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25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373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294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290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295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374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276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277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288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375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289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290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291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376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289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25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291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24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377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292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22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293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23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378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305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306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290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379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292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293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285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380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297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275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298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381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286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287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285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382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286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287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290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383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297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298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296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384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301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24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302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25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385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301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302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288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386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286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287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288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387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283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25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284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24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307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303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304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290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308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280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25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282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309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289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275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291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388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299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300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296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389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297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298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281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310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303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304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285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390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280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288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282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M1" sqref="M1:N104857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9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67"/>
      <c r="M1" s="68" t="s">
        <v>626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2" t="s">
        <v>957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69" t="s">
        <v>931</v>
      </c>
      <c r="M2" t="str">
        <f t="shared" ref="M2:M65" si="5">N2&amp;" "&amp;$M$1</f>
        <v>DEN NUGGETS 84:75 MIA HEAT (END 3Q)</v>
      </c>
      <c r="N2" s="70" t="s">
        <v>547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2" t="s">
        <v>958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69">
        <v>-112</v>
      </c>
      <c r="M3" t="str">
        <f t="shared" si="5"/>
        <v>DEN NUGGETS 81:72 MIA HEAT (END 3Q)</v>
      </c>
      <c r="N3" s="70" t="s">
        <v>486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2" t="s">
        <v>959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69" t="s">
        <v>932</v>
      </c>
      <c r="M4" t="str">
        <f t="shared" si="5"/>
        <v>DEN NUGGETS 81:82 MIA HEAT (END 3Q)</v>
      </c>
      <c r="N4" s="70" t="s">
        <v>515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2" t="s">
        <v>960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69">
        <v>-112</v>
      </c>
      <c r="M5" t="str">
        <f t="shared" si="5"/>
        <v>DEN NUGGETS 81:74 MIA HEAT (END 3Q)</v>
      </c>
      <c r="N5" s="70" t="s">
        <v>484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2" t="s">
        <v>961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69" t="s">
        <v>933</v>
      </c>
      <c r="M6" t="str">
        <f t="shared" si="5"/>
        <v>DEN NUGGETS 78:75 MIA HEAT (END 3Q)</v>
      </c>
      <c r="N6" s="70" t="s">
        <v>548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2" t="s">
        <v>962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69">
        <v>-112</v>
      </c>
      <c r="M7" t="str">
        <f t="shared" si="5"/>
        <v>DEN NUGGETS 87:73 MIA HEAT (END 3Q)</v>
      </c>
      <c r="N7" s="70" t="s">
        <v>487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2" t="s">
        <v>963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69" t="s">
        <v>934</v>
      </c>
      <c r="M8" t="str">
        <f t="shared" si="5"/>
        <v>DEN NUGGETS 87:77 MIA HEAT (END 3Q)</v>
      </c>
      <c r="N8" s="70" t="s">
        <v>549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2" t="s">
        <v>964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69">
        <v>-112</v>
      </c>
      <c r="M9" t="str">
        <f t="shared" si="5"/>
        <v>DEN NUGGETS 84:71 MIA HEAT (END 3Q)</v>
      </c>
      <c r="N9" s="70" t="s">
        <v>535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2" t="s">
        <v>965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69" t="s">
        <v>935</v>
      </c>
      <c r="M10" t="str">
        <f t="shared" si="5"/>
        <v>DEN NUGGETS 82:72 MIA HEAT (END 3Q)</v>
      </c>
      <c r="N10" s="70" t="s">
        <v>495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2" t="s">
        <v>966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69">
        <v>-112</v>
      </c>
      <c r="M11" t="str">
        <f t="shared" si="5"/>
        <v>DEN NUGGETS 83:76 MIA HEAT (END 3Q)</v>
      </c>
      <c r="N11" s="70" t="s">
        <v>491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2" t="s">
        <v>967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69" t="s">
        <v>936</v>
      </c>
      <c r="M12" t="str">
        <f t="shared" si="5"/>
        <v>DEN NUGGETS 83:81 MIA HEAT (END 3Q)</v>
      </c>
      <c r="N12" s="70" t="s">
        <v>482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2" t="s">
        <v>968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69">
        <v>-112</v>
      </c>
      <c r="M13" t="str">
        <f t="shared" si="5"/>
        <v>DEN NUGGETS 84:74 MIA HEAT (END 3Q)</v>
      </c>
      <c r="N13" s="70" t="s">
        <v>510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2" t="s">
        <v>969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69" t="s">
        <v>937</v>
      </c>
      <c r="M14" t="str">
        <f t="shared" si="5"/>
        <v>DEN NUGGETS 84:70 MIA HEAT (END 3Q)</v>
      </c>
      <c r="N14" s="70" t="s">
        <v>550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2" t="s">
        <v>970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69">
        <v>-112</v>
      </c>
      <c r="M15" t="str">
        <f t="shared" si="5"/>
        <v>DEN NUGGETS 76:70 MIA HEAT (END 3Q)</v>
      </c>
      <c r="N15" s="70" t="s">
        <v>551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2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69" t="s">
        <v>938</v>
      </c>
      <c r="M16" t="str">
        <f t="shared" si="5"/>
        <v>DEN NUGGETS 75:78 MIA HEAT (END 3Q)</v>
      </c>
      <c r="N16" s="70" t="s">
        <v>552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2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69">
        <v>-112</v>
      </c>
      <c r="M17" t="str">
        <f t="shared" si="5"/>
        <v>DEN NUGGETS 86:78 MIA HEAT (END 3Q)</v>
      </c>
      <c r="N17" s="70" t="s">
        <v>519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2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69" t="s">
        <v>939</v>
      </c>
      <c r="M18" t="str">
        <f t="shared" si="5"/>
        <v>DEN NUGGETS 80:73 MIA HEAT (END 3Q)</v>
      </c>
      <c r="N18" s="70" t="s">
        <v>529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2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69">
        <v>-112</v>
      </c>
      <c r="M19" t="str">
        <f t="shared" si="5"/>
        <v>DEN NUGGETS 78:74 MIA HEAT (END 3Q)</v>
      </c>
      <c r="N19" s="70" t="s">
        <v>532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2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69" t="s">
        <v>940</v>
      </c>
      <c r="M20" t="str">
        <f t="shared" si="5"/>
        <v>DEN NUGGETS 81:77 MIA HEAT (END 3Q)</v>
      </c>
      <c r="N20" s="70" t="s">
        <v>480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2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69">
        <v>-112</v>
      </c>
      <c r="M21" t="str">
        <f t="shared" si="5"/>
        <v>DEN NUGGETS 76:74 MIA HEAT (END 3Q)</v>
      </c>
      <c r="N21" s="70" t="s">
        <v>553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2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69" t="s">
        <v>941</v>
      </c>
      <c r="M22" t="str">
        <f t="shared" si="5"/>
        <v>DEN NUGGETS 74:72 MIA HEAT (END 3Q)</v>
      </c>
      <c r="N22" s="70" t="s">
        <v>554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2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69">
        <v>-112</v>
      </c>
      <c r="M23" t="str">
        <f t="shared" si="5"/>
        <v>DEN NUGGETS 78:70 MIA HEAT (END 3Q)</v>
      </c>
      <c r="N23" s="70" t="s">
        <v>523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2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69" t="s">
        <v>942</v>
      </c>
      <c r="M24" t="str">
        <f t="shared" si="5"/>
        <v>DEN NUGGETS 77:75 MIA HEAT (END 3Q)</v>
      </c>
      <c r="N24" s="70" t="s">
        <v>555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2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69">
        <v>-112</v>
      </c>
      <c r="M25" t="str">
        <f t="shared" si="5"/>
        <v>DEN NUGGETS 81:75 MIA HEAT (END 3Q)</v>
      </c>
      <c r="N25" s="70" t="s">
        <v>488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2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0" t="s">
        <v>556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2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0" t="s">
        <v>525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2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69" t="s">
        <v>943</v>
      </c>
      <c r="M28" t="str">
        <f t="shared" si="5"/>
        <v>DEN NUGGETS 84:82 MIA HEAT (END 3Q)</v>
      </c>
      <c r="N28" s="70" t="s">
        <v>492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2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69">
        <v>1000</v>
      </c>
      <c r="M29" t="str">
        <f t="shared" si="5"/>
        <v>DEN NUGGETS 86:81 MIA HEAT (END 3Q)</v>
      </c>
      <c r="N29" s="70" t="s">
        <v>557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2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69" t="s">
        <v>944</v>
      </c>
      <c r="M30" t="str">
        <f t="shared" si="5"/>
        <v>DEN NUGGETS 78:69 MIA HEAT (END 3Q)</v>
      </c>
      <c r="N30" s="70" t="s">
        <v>558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69">
        <v>650</v>
      </c>
      <c r="M31" t="str">
        <f t="shared" si="5"/>
        <v>DEN NUGGETS 82:77 MIA HEAT (END 3Q)</v>
      </c>
      <c r="N31" s="70" t="s">
        <v>498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2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69" t="s">
        <v>945</v>
      </c>
      <c r="M32" t="str">
        <f t="shared" si="5"/>
        <v>DEN NUGGETS 76:71 MIA HEAT (END 3Q)</v>
      </c>
      <c r="N32" s="70" t="s">
        <v>559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69">
        <v>300</v>
      </c>
      <c r="M33" t="str">
        <f t="shared" si="5"/>
        <v>DEN NUGGETS 86:77 MIA HEAT (END 3Q)</v>
      </c>
      <c r="N33" s="70" t="s">
        <v>476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69" t="s">
        <v>946</v>
      </c>
      <c r="M34" t="str">
        <f t="shared" si="5"/>
        <v>DEN NUGGETS 88:73 MIA HEAT (END 3Q)</v>
      </c>
      <c r="N34" s="70" t="s">
        <v>560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69">
        <v>250</v>
      </c>
      <c r="M35" t="str">
        <f t="shared" si="5"/>
        <v>DEN NUGGETS 76:78 MIA HEAT (END 3Q)</v>
      </c>
      <c r="N35" s="70" t="s">
        <v>561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69" t="s">
        <v>947</v>
      </c>
      <c r="M36" t="str">
        <f t="shared" si="5"/>
        <v>DEN NUGGETS 87:71 MIA HEAT (END 3Q)</v>
      </c>
      <c r="N36" s="70" t="s">
        <v>528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69">
        <v>300</v>
      </c>
      <c r="M37" t="str">
        <f t="shared" si="5"/>
        <v>DEN NUGGETS 90:73 MIA HEAT (END 3Q)</v>
      </c>
      <c r="N37" s="70" t="s">
        <v>562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2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69" t="s">
        <v>948</v>
      </c>
      <c r="M38" t="str">
        <f t="shared" si="5"/>
        <v>DEN NUGGETS 83:80 MIA HEAT (END 3Q)</v>
      </c>
      <c r="N38" s="70" t="s">
        <v>533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2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69">
        <v>500</v>
      </c>
      <c r="M39" t="str">
        <f t="shared" si="5"/>
        <v>DEN NUGGETS 82:75 MIA HEAT (END 3Q)</v>
      </c>
      <c r="N39" s="70" t="s">
        <v>508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2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69" t="s">
        <v>949</v>
      </c>
      <c r="M40" t="str">
        <f t="shared" si="5"/>
        <v>DEN NUGGETS 88:82 MIA HEAT (END 3Q)</v>
      </c>
      <c r="N40" s="70" t="s">
        <v>512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2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69">
        <v>1300</v>
      </c>
      <c r="M41" t="str">
        <f t="shared" si="5"/>
        <v>DEN NUGGETS 83:72 MIA HEAT (END 3Q)</v>
      </c>
      <c r="N41" s="70" t="s">
        <v>563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2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69" t="s">
        <v>950</v>
      </c>
      <c r="M42" t="str">
        <f t="shared" si="5"/>
        <v>DEN NUGGETS 83:82 MIA HEAT (END 3Q)</v>
      </c>
      <c r="N42" s="70" t="s">
        <v>511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2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69">
        <v>750</v>
      </c>
      <c r="M43" t="str">
        <f t="shared" si="5"/>
        <v>DEN NUGGETS 85:80 MIA HEAT (END 3Q)</v>
      </c>
      <c r="N43" s="70" t="s">
        <v>504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2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69" t="s">
        <v>951</v>
      </c>
      <c r="M44" t="str">
        <f t="shared" si="5"/>
        <v>DEN NUGGETS 85:69 MIA HEAT (END 3Q)</v>
      </c>
      <c r="N44" s="70" t="s">
        <v>564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2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69">
        <v>300</v>
      </c>
      <c r="M45" t="str">
        <f t="shared" si="5"/>
        <v>DEN NUGGETS 86:75 MIA HEAT (END 3Q)</v>
      </c>
      <c r="N45" s="70" t="s">
        <v>500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2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69" t="s">
        <v>952</v>
      </c>
      <c r="M46" t="str">
        <f t="shared" si="5"/>
        <v>DEN NUGGETS 84:81 MIA HEAT (END 3Q)</v>
      </c>
      <c r="N46" s="71" t="s">
        <v>481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2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69">
        <v>210</v>
      </c>
      <c r="M47" t="str">
        <f t="shared" si="5"/>
        <v>DEN NUGGETS 83:69 MIA HEAT (END 3Q)</v>
      </c>
      <c r="N47" s="71" t="s">
        <v>565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2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69" t="s">
        <v>953</v>
      </c>
      <c r="M48" t="str">
        <f t="shared" si="5"/>
        <v>DEN NUGGETS 84:78 MIA HEAT (END 3Q)</v>
      </c>
      <c r="N48" s="71" t="s">
        <v>546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2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69">
        <v>300</v>
      </c>
      <c r="M49" t="str">
        <f t="shared" si="5"/>
        <v>DEN NUGGETS 77:73 MIA HEAT (END 3Q)</v>
      </c>
      <c r="N49" s="71" t="s">
        <v>566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2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69" t="s">
        <v>954</v>
      </c>
      <c r="M50" t="str">
        <f t="shared" si="5"/>
        <v>DEN NUGGETS 80:76 MIA HEAT (END 3Q)</v>
      </c>
      <c r="N50" s="71" t="s">
        <v>499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2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69">
        <v>650</v>
      </c>
      <c r="M51" t="str">
        <f t="shared" si="5"/>
        <v>DEN NUGGETS 83:79 MIA HEAT (END 3Q)</v>
      </c>
      <c r="N51" s="71" t="s">
        <v>501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2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69" t="s">
        <v>955</v>
      </c>
      <c r="M52" t="str">
        <f t="shared" si="5"/>
        <v>DEN NUGGETS 89:74 MIA HEAT (END 3Q)</v>
      </c>
      <c r="N52" s="70" t="s">
        <v>503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2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69">
        <v>1000</v>
      </c>
      <c r="M53" t="str">
        <f t="shared" si="5"/>
        <v>DEN NUGGETS 79:79 MIA HEAT (END 3Q)</v>
      </c>
      <c r="N53" s="70" t="s">
        <v>567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2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69" t="s">
        <v>956</v>
      </c>
      <c r="M54" t="str">
        <f t="shared" si="5"/>
        <v>DEN NUGGETS 83:78 MIA HEAT (END 3Q)</v>
      </c>
      <c r="N54" s="70" t="s">
        <v>497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2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69">
        <v>2000</v>
      </c>
      <c r="M55" t="str">
        <f t="shared" si="5"/>
        <v>DEN NUGGETS 88:78 MIA HEAT (END 3Q)</v>
      </c>
      <c r="N55" s="70" t="s">
        <v>520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2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0" t="s">
        <v>568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2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0" t="s">
        <v>569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2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0" t="s">
        <v>479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2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0" t="s">
        <v>545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2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0" t="s">
        <v>570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2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0" t="s">
        <v>571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2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0" t="s">
        <v>572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2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0" t="s">
        <v>573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2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0" t="s">
        <v>574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2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0" t="s">
        <v>575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2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0" t="s">
        <v>576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2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0" t="s">
        <v>514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2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0" t="s">
        <v>577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2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0" t="s">
        <v>494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0" t="s">
        <v>578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0" t="s">
        <v>507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0" t="s">
        <v>509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0" t="s">
        <v>579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0" t="s">
        <v>580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0" t="s">
        <v>526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0" t="s">
        <v>505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0" t="s">
        <v>581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0" t="s">
        <v>542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0" t="s">
        <v>521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0" t="s">
        <v>485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0" t="s">
        <v>582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0" t="s">
        <v>583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0" t="s">
        <v>584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0" t="s">
        <v>502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0" t="s">
        <v>513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0" t="s">
        <v>585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0" t="s">
        <v>539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0" t="s">
        <v>586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0" t="s">
        <v>587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0" t="s">
        <v>516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0" t="s">
        <v>588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0" t="s">
        <v>530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0" t="s">
        <v>517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0" t="s">
        <v>527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0" t="s">
        <v>589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0" t="s">
        <v>590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0" t="s">
        <v>591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0" t="s">
        <v>592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0" t="s">
        <v>483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0" t="s">
        <v>593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9"/>
      <c r="M101" t="str">
        <f t="shared" si="11"/>
        <v>DEN NUGGETS 79:76 MIA HEAT (END 3Q)</v>
      </c>
      <c r="N101" s="70" t="s">
        <v>594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0" t="s">
        <v>595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0" t="s">
        <v>596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0" t="s">
        <v>597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0" t="s">
        <v>598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0" t="s">
        <v>599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0" t="s">
        <v>600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0" t="s">
        <v>478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0" t="s">
        <v>477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0" t="s">
        <v>524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0" t="s">
        <v>601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1" t="s">
        <v>602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1" t="s">
        <v>603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1" t="s">
        <v>604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1" t="s">
        <v>605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1" t="s">
        <v>606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1" t="s">
        <v>607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1" t="s">
        <v>608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1" t="s">
        <v>609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1" t="s">
        <v>610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1" t="s">
        <v>611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1" t="s">
        <v>612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1" t="s">
        <v>544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1" t="s">
        <v>493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1" t="s">
        <v>613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1" t="s">
        <v>536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1" t="s">
        <v>538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1" t="s">
        <v>489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1" t="s">
        <v>531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1" t="s">
        <v>614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1" t="s">
        <v>522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1" t="s">
        <v>615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1" t="s">
        <v>518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1" t="s">
        <v>616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1" t="s">
        <v>617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1" t="s">
        <v>618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1" t="s">
        <v>619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1" t="s">
        <v>534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1" t="s">
        <v>537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1" t="s">
        <v>496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1" t="s">
        <v>620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1" t="s">
        <v>621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1" t="s">
        <v>622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1" t="s">
        <v>540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1" t="s">
        <v>541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1" t="s">
        <v>623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1" t="s">
        <v>506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1" t="s">
        <v>624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1" t="s">
        <v>490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1" t="s">
        <v>543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1" t="s">
        <v>625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3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3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3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3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3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3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3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3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3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3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3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3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3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3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3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3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3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3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3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3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1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1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1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1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1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1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1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1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1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1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1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1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1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1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1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1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1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1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1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1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1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1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1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1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1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1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1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1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1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1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1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1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1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1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1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1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1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1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1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1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1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1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1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1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1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1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1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1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1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1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1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1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1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1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1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1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1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1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1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1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1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1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1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1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1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1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1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1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1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1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1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1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1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1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1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1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1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1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1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1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1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1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1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1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1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1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1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1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1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1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1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1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1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1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1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1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1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1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1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1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1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1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1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1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1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1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1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1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1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1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1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1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1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1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1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1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1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1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1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1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1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1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1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1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1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1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1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1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1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1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1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1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1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1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1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1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1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1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1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1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1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1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1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1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1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1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1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1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1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1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1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1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1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1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1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1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1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1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1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1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1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1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1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1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1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1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1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1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1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1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1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1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1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1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1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1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1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1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1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1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1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1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1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1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1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1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1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1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1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1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1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1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1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1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1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1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1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1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1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1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1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1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1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1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1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1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1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1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1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1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1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1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1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1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1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1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1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1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1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1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1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1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1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1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1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1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1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1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1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1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1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1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1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1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1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1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1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1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1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1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1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1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1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1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1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1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1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1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1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1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1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1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1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1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1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1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1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1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1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1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1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1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1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1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1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1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1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1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1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1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1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1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1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1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1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1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1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1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1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1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1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1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1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1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1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1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1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1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1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1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1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1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1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1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1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1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1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1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1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1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1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1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1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1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1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1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1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1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1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1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1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1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1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1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1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1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1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1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1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1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1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1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1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1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1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1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1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1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1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1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1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1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1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1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1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1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1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1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1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1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1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1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1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1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1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1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1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1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1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1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1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1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1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1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1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1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1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1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1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1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1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1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1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1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1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1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1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1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1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1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1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1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1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1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1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1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1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1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1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1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1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1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1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1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1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1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1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1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1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1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1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1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1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1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1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1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1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1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1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1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1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1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1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1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1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1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1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1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1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1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1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1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1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1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1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1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1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1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1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1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1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1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1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1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1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1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1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1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1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1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1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1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1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1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1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1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1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1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1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1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1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1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1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1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1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1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1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1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1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1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1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1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1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1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1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1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1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1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1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1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1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1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1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1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1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1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1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1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1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1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1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1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1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1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1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1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1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1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1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1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1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1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1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1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1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1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1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1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1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1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1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1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1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1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1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1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1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1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1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1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1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1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1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1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1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1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1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1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1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1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1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1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1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1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1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1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1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1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1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1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1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1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1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1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1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1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1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1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1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1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1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1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1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1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1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1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1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1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1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1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1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1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1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1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1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1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1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1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1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1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1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1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1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1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1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1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1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1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1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1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1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1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1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1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1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1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1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1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1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1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1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1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1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1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1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1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1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1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1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1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1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1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1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1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1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1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1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1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1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1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1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1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1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1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1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1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1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1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1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1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1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1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1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1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1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1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1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1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1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1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1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1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1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1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1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1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1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1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1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1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1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1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1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1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1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1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1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1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1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1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1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1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1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1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1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1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1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1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1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1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1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1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1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1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1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1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1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1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1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1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1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1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1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1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1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1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1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1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1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1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1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1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1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1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1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1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1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1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1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1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1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1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1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1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1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1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1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1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1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1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1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1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1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1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1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1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1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1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1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1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1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1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1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1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1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1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1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1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1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1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1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1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1"/>
    </row>
    <row r="877" spans="1:8" ht="15.75" thickBot="1" x14ac:dyDescent="0.3">
      <c r="D877" s="71"/>
    </row>
    <row r="878" spans="1:8" ht="15.75" thickBot="1" x14ac:dyDescent="0.3">
      <c r="D878" s="71"/>
    </row>
    <row r="879" spans="1:8" ht="15.75" thickBot="1" x14ac:dyDescent="0.3">
      <c r="D879" s="71"/>
    </row>
    <row r="880" spans="1:8" ht="15.75" thickBot="1" x14ac:dyDescent="0.3">
      <c r="D880" s="71"/>
    </row>
    <row r="881" spans="4:4" ht="15.75" thickBot="1" x14ac:dyDescent="0.3">
      <c r="D881" s="71"/>
    </row>
    <row r="882" spans="4:4" ht="15.75" thickBot="1" x14ac:dyDescent="0.3">
      <c r="D882" s="71"/>
    </row>
    <row r="883" spans="4:4" ht="15.75" thickBot="1" x14ac:dyDescent="0.3">
      <c r="D883" s="71"/>
    </row>
    <row r="884" spans="4:4" ht="15.75" thickBot="1" x14ac:dyDescent="0.3">
      <c r="D884" s="71"/>
    </row>
    <row r="885" spans="4:4" ht="15.75" thickBot="1" x14ac:dyDescent="0.3">
      <c r="D885" s="71"/>
    </row>
    <row r="886" spans="4:4" ht="15.75" thickBot="1" x14ac:dyDescent="0.3">
      <c r="D886" s="71"/>
    </row>
    <row r="887" spans="4:4" ht="15.75" thickBot="1" x14ac:dyDescent="0.3">
      <c r="D887" s="71"/>
    </row>
    <row r="888" spans="4:4" ht="15.75" thickBot="1" x14ac:dyDescent="0.3">
      <c r="D888" s="71"/>
    </row>
    <row r="889" spans="4:4" ht="15.75" thickBot="1" x14ac:dyDescent="0.3">
      <c r="D889" s="71"/>
    </row>
    <row r="890" spans="4:4" ht="15.75" thickBot="1" x14ac:dyDescent="0.3">
      <c r="D890" s="71"/>
    </row>
    <row r="891" spans="4:4" ht="15.75" thickBot="1" x14ac:dyDescent="0.3">
      <c r="D891" s="71"/>
    </row>
    <row r="892" spans="4:4" ht="15.75" thickBot="1" x14ac:dyDescent="0.3">
      <c r="D892" s="71"/>
    </row>
    <row r="893" spans="4:4" ht="15.75" thickBot="1" x14ac:dyDescent="0.3">
      <c r="D893" s="71"/>
    </row>
    <row r="894" spans="4:4" ht="15.75" thickBot="1" x14ac:dyDescent="0.3">
      <c r="D894" s="71"/>
    </row>
    <row r="895" spans="4:4" ht="15.75" thickBot="1" x14ac:dyDescent="0.3">
      <c r="D895" s="71"/>
    </row>
    <row r="896" spans="4:4" ht="15.75" thickBot="1" x14ac:dyDescent="0.3">
      <c r="D896" s="71"/>
    </row>
    <row r="897" spans="4:4" ht="15.75" thickBot="1" x14ac:dyDescent="0.3">
      <c r="D897" s="71"/>
    </row>
    <row r="898" spans="4:4" ht="15.75" thickBot="1" x14ac:dyDescent="0.3">
      <c r="D898" s="71"/>
    </row>
    <row r="899" spans="4:4" ht="15.75" thickBot="1" x14ac:dyDescent="0.3">
      <c r="D899" s="71"/>
    </row>
    <row r="900" spans="4:4" ht="15.75" thickBot="1" x14ac:dyDescent="0.3">
      <c r="D900" s="71"/>
    </row>
    <row r="901" spans="4:4" ht="15.75" thickBot="1" x14ac:dyDescent="0.3">
      <c r="D901" s="71"/>
    </row>
    <row r="902" spans="4:4" ht="15.75" thickBot="1" x14ac:dyDescent="0.3">
      <c r="D902" s="71"/>
    </row>
    <row r="903" spans="4:4" ht="15.75" thickBot="1" x14ac:dyDescent="0.3">
      <c r="D903" s="71"/>
    </row>
    <row r="904" spans="4:4" ht="15.75" thickBot="1" x14ac:dyDescent="0.3">
      <c r="D904" s="71"/>
    </row>
    <row r="905" spans="4:4" ht="15.75" thickBot="1" x14ac:dyDescent="0.3">
      <c r="D905" s="71"/>
    </row>
    <row r="906" spans="4:4" ht="15.75" thickBot="1" x14ac:dyDescent="0.3">
      <c r="D906" s="71"/>
    </row>
    <row r="907" spans="4:4" ht="15.75" thickBot="1" x14ac:dyDescent="0.3">
      <c r="D907" s="71"/>
    </row>
    <row r="908" spans="4:4" ht="15.75" thickBot="1" x14ac:dyDescent="0.3">
      <c r="D908" s="71"/>
    </row>
    <row r="909" spans="4:4" ht="15.75" thickBot="1" x14ac:dyDescent="0.3">
      <c r="D909" s="71"/>
    </row>
    <row r="910" spans="4:4" ht="15.75" thickBot="1" x14ac:dyDescent="0.3">
      <c r="D910" s="71"/>
    </row>
    <row r="911" spans="4:4" ht="15.75" thickBot="1" x14ac:dyDescent="0.3">
      <c r="D911" s="71"/>
    </row>
    <row r="912" spans="4:4" ht="15.75" thickBot="1" x14ac:dyDescent="0.3">
      <c r="D912" s="71"/>
    </row>
    <row r="913" spans="4:4" ht="15.75" thickBot="1" x14ac:dyDescent="0.3">
      <c r="D913" s="71"/>
    </row>
    <row r="914" spans="4:4" ht="15.75" thickBot="1" x14ac:dyDescent="0.3">
      <c r="D914" s="71"/>
    </row>
    <row r="915" spans="4:4" ht="15.75" thickBot="1" x14ac:dyDescent="0.3">
      <c r="D915" s="71"/>
    </row>
    <row r="916" spans="4:4" ht="15.75" thickBot="1" x14ac:dyDescent="0.3">
      <c r="D916" s="71"/>
    </row>
    <row r="917" spans="4:4" ht="15.75" thickBot="1" x14ac:dyDescent="0.3">
      <c r="D917" s="71"/>
    </row>
    <row r="918" spans="4:4" ht="15.75" thickBot="1" x14ac:dyDescent="0.3">
      <c r="D918" s="71"/>
    </row>
    <row r="919" spans="4:4" ht="15.75" thickBot="1" x14ac:dyDescent="0.3">
      <c r="D919" s="71"/>
    </row>
    <row r="920" spans="4:4" ht="15.75" thickBot="1" x14ac:dyDescent="0.3">
      <c r="D920" s="71"/>
    </row>
    <row r="921" spans="4:4" ht="15.75" thickBot="1" x14ac:dyDescent="0.3">
      <c r="D921" s="71"/>
    </row>
    <row r="922" spans="4:4" ht="15.75" thickBot="1" x14ac:dyDescent="0.3">
      <c r="D922" s="71"/>
    </row>
    <row r="923" spans="4:4" ht="15.75" thickBot="1" x14ac:dyDescent="0.3">
      <c r="D923" s="71"/>
    </row>
    <row r="924" spans="4:4" ht="15.75" thickBot="1" x14ac:dyDescent="0.3">
      <c r="D924" s="71"/>
    </row>
    <row r="925" spans="4:4" ht="15.75" thickBot="1" x14ac:dyDescent="0.3">
      <c r="D925" s="71"/>
    </row>
    <row r="926" spans="4:4" ht="15.75" thickBot="1" x14ac:dyDescent="0.3">
      <c r="D926" s="71"/>
    </row>
    <row r="927" spans="4:4" ht="15.75" thickBot="1" x14ac:dyDescent="0.3">
      <c r="D927" s="71"/>
    </row>
    <row r="928" spans="4:4" ht="15.75" thickBot="1" x14ac:dyDescent="0.3">
      <c r="D928" s="71"/>
    </row>
    <row r="929" spans="4:4" ht="15.75" thickBot="1" x14ac:dyDescent="0.3">
      <c r="D929" s="71"/>
    </row>
    <row r="930" spans="4:4" ht="15.75" thickBot="1" x14ac:dyDescent="0.3">
      <c r="D930" s="71"/>
    </row>
    <row r="931" spans="4:4" ht="15.75" thickBot="1" x14ac:dyDescent="0.3">
      <c r="D931" s="71"/>
    </row>
    <row r="932" spans="4:4" ht="15.75" thickBot="1" x14ac:dyDescent="0.3">
      <c r="D932" s="71"/>
    </row>
    <row r="933" spans="4:4" ht="15.75" thickBot="1" x14ac:dyDescent="0.3">
      <c r="D933" s="71"/>
    </row>
    <row r="934" spans="4:4" ht="15.75" thickBot="1" x14ac:dyDescent="0.3">
      <c r="D934" s="71"/>
    </row>
    <row r="935" spans="4:4" ht="15.75" thickBot="1" x14ac:dyDescent="0.3">
      <c r="D935" s="71"/>
    </row>
    <row r="936" spans="4:4" ht="15.75" thickBot="1" x14ac:dyDescent="0.3">
      <c r="D936" s="71"/>
    </row>
    <row r="937" spans="4:4" ht="15.75" thickBot="1" x14ac:dyDescent="0.3">
      <c r="D937" s="71"/>
    </row>
    <row r="938" spans="4:4" ht="15.75" thickBot="1" x14ac:dyDescent="0.3">
      <c r="D938" s="71"/>
    </row>
    <row r="939" spans="4:4" ht="15.75" thickBot="1" x14ac:dyDescent="0.3">
      <c r="D939" s="71"/>
    </row>
    <row r="940" spans="4:4" ht="15.75" thickBot="1" x14ac:dyDescent="0.3">
      <c r="D940" s="71"/>
    </row>
    <row r="941" spans="4:4" ht="15.75" thickBot="1" x14ac:dyDescent="0.3">
      <c r="D941" s="71"/>
    </row>
    <row r="942" spans="4:4" ht="15.75" thickBot="1" x14ac:dyDescent="0.3">
      <c r="D942" s="71"/>
    </row>
    <row r="943" spans="4:4" ht="15.75" thickBot="1" x14ac:dyDescent="0.3">
      <c r="D943" s="71"/>
    </row>
    <row r="944" spans="4:4" ht="15.75" thickBot="1" x14ac:dyDescent="0.3">
      <c r="D944" s="71"/>
    </row>
    <row r="945" spans="4:4" ht="15.75" thickBot="1" x14ac:dyDescent="0.3">
      <c r="D945" s="71"/>
    </row>
    <row r="946" spans="4:4" ht="15.75" thickBot="1" x14ac:dyDescent="0.3">
      <c r="D946" s="71"/>
    </row>
    <row r="947" spans="4:4" ht="15.75" thickBot="1" x14ac:dyDescent="0.3">
      <c r="D947" s="71"/>
    </row>
    <row r="948" spans="4:4" ht="15.75" thickBot="1" x14ac:dyDescent="0.3">
      <c r="D948" s="71"/>
    </row>
    <row r="949" spans="4:4" ht="15.75" thickBot="1" x14ac:dyDescent="0.3">
      <c r="D949" s="71"/>
    </row>
    <row r="950" spans="4:4" ht="15.75" thickBot="1" x14ac:dyDescent="0.3">
      <c r="D950" s="71"/>
    </row>
    <row r="951" spans="4:4" ht="15.75" thickBot="1" x14ac:dyDescent="0.3">
      <c r="D951" s="71"/>
    </row>
    <row r="952" spans="4:4" ht="15.75" thickBot="1" x14ac:dyDescent="0.3">
      <c r="D952" s="71"/>
    </row>
    <row r="953" spans="4:4" ht="15.75" thickBot="1" x14ac:dyDescent="0.3">
      <c r="D953" s="71"/>
    </row>
    <row r="954" spans="4:4" ht="15.75" thickBot="1" x14ac:dyDescent="0.3">
      <c r="D954" s="71"/>
    </row>
    <row r="955" spans="4:4" ht="15.75" thickBot="1" x14ac:dyDescent="0.3">
      <c r="D955" s="71"/>
    </row>
    <row r="956" spans="4:4" ht="15.75" thickBot="1" x14ac:dyDescent="0.3">
      <c r="D956" s="71"/>
    </row>
    <row r="957" spans="4:4" ht="15.75" thickBot="1" x14ac:dyDescent="0.3">
      <c r="D957" s="71"/>
    </row>
    <row r="958" spans="4:4" ht="15.75" thickBot="1" x14ac:dyDescent="0.3">
      <c r="D958" s="71"/>
    </row>
    <row r="959" spans="4:4" ht="15.75" thickBot="1" x14ac:dyDescent="0.3">
      <c r="D959" s="71"/>
    </row>
    <row r="960" spans="4:4" ht="15.75" thickBot="1" x14ac:dyDescent="0.3">
      <c r="D960" s="71"/>
    </row>
    <row r="961" spans="4:4" ht="15.75" thickBot="1" x14ac:dyDescent="0.3">
      <c r="D961" s="71"/>
    </row>
    <row r="962" spans="4:4" ht="15.75" thickBot="1" x14ac:dyDescent="0.3">
      <c r="D962" s="71"/>
    </row>
    <row r="963" spans="4:4" ht="15.75" thickBot="1" x14ac:dyDescent="0.3">
      <c r="D963" s="71"/>
    </row>
    <row r="964" spans="4:4" ht="15.75" thickBot="1" x14ac:dyDescent="0.3">
      <c r="D964" s="71"/>
    </row>
    <row r="965" spans="4:4" ht="15.75" thickBot="1" x14ac:dyDescent="0.3">
      <c r="D965" s="71"/>
    </row>
    <row r="966" spans="4:4" ht="15.75" thickBot="1" x14ac:dyDescent="0.3">
      <c r="D966" s="71"/>
    </row>
    <row r="967" spans="4:4" ht="15.75" thickBot="1" x14ac:dyDescent="0.3">
      <c r="D967" s="71"/>
    </row>
    <row r="968" spans="4:4" ht="15.75" thickBot="1" x14ac:dyDescent="0.3">
      <c r="D968" s="71"/>
    </row>
    <row r="969" spans="4:4" ht="15.75" thickBot="1" x14ac:dyDescent="0.3">
      <c r="D969" s="71"/>
    </row>
    <row r="970" spans="4:4" ht="15.75" thickBot="1" x14ac:dyDescent="0.3">
      <c r="D970" s="71"/>
    </row>
    <row r="971" spans="4:4" ht="15.75" thickBot="1" x14ac:dyDescent="0.3">
      <c r="D971" s="71"/>
    </row>
    <row r="972" spans="4:4" ht="15.75" thickBot="1" x14ac:dyDescent="0.3">
      <c r="D972" s="71"/>
    </row>
    <row r="973" spans="4:4" ht="15.75" thickBot="1" x14ac:dyDescent="0.3">
      <c r="D973" s="71"/>
    </row>
    <row r="974" spans="4:4" ht="15.75" thickBot="1" x14ac:dyDescent="0.3">
      <c r="D974" s="71"/>
    </row>
    <row r="975" spans="4:4" ht="15.75" thickBot="1" x14ac:dyDescent="0.3">
      <c r="D975" s="71"/>
    </row>
    <row r="976" spans="4:4" ht="15.75" thickBot="1" x14ac:dyDescent="0.3">
      <c r="D976" s="71"/>
    </row>
    <row r="977" spans="4:4" ht="15.75" thickBot="1" x14ac:dyDescent="0.3">
      <c r="D977" s="71"/>
    </row>
    <row r="978" spans="4:4" ht="15.75" thickBot="1" x14ac:dyDescent="0.3">
      <c r="D978" s="71"/>
    </row>
    <row r="979" spans="4:4" ht="15.75" thickBot="1" x14ac:dyDescent="0.3">
      <c r="D979" s="71"/>
    </row>
    <row r="980" spans="4:4" ht="15.75" thickBot="1" x14ac:dyDescent="0.3">
      <c r="D980" s="71"/>
    </row>
    <row r="981" spans="4:4" ht="15.75" thickBot="1" x14ac:dyDescent="0.3">
      <c r="D981" s="71"/>
    </row>
    <row r="982" spans="4:4" ht="15.75" thickBot="1" x14ac:dyDescent="0.3">
      <c r="D982" s="71"/>
    </row>
    <row r="983" spans="4:4" ht="15.75" thickBot="1" x14ac:dyDescent="0.3">
      <c r="D983" s="71"/>
    </row>
    <row r="984" spans="4:4" ht="15.75" thickBot="1" x14ac:dyDescent="0.3">
      <c r="D984" s="71"/>
    </row>
    <row r="985" spans="4:4" ht="15.75" thickBot="1" x14ac:dyDescent="0.3">
      <c r="D985" s="71"/>
    </row>
    <row r="986" spans="4:4" ht="15.75" thickBot="1" x14ac:dyDescent="0.3">
      <c r="D986" s="71"/>
    </row>
    <row r="987" spans="4:4" ht="15.75" thickBot="1" x14ac:dyDescent="0.3">
      <c r="D987" s="71"/>
    </row>
    <row r="988" spans="4:4" ht="15.75" thickBot="1" x14ac:dyDescent="0.3">
      <c r="D988" s="71"/>
    </row>
    <row r="989" spans="4:4" ht="15.75" thickBot="1" x14ac:dyDescent="0.3">
      <c r="D989" s="71"/>
    </row>
    <row r="990" spans="4:4" ht="15.75" thickBot="1" x14ac:dyDescent="0.3">
      <c r="D990" s="71"/>
    </row>
    <row r="991" spans="4:4" ht="15.75" thickBot="1" x14ac:dyDescent="0.3">
      <c r="D991" s="71"/>
    </row>
    <row r="992" spans="4:4" ht="15.75" thickBot="1" x14ac:dyDescent="0.3">
      <c r="D992" s="71"/>
    </row>
    <row r="993" spans="4:4" ht="15.75" thickBot="1" x14ac:dyDescent="0.3">
      <c r="D993" s="71"/>
    </row>
    <row r="994" spans="4:4" ht="15.75" thickBot="1" x14ac:dyDescent="0.3">
      <c r="D994" s="71"/>
    </row>
    <row r="995" spans="4:4" ht="15.75" thickBot="1" x14ac:dyDescent="0.3">
      <c r="D995" s="71"/>
    </row>
    <row r="996" spans="4:4" ht="15.75" thickBot="1" x14ac:dyDescent="0.3">
      <c r="D996" s="71"/>
    </row>
    <row r="997" spans="4:4" ht="15.75" thickBot="1" x14ac:dyDescent="0.3">
      <c r="D997" s="71"/>
    </row>
    <row r="998" spans="4:4" ht="15.75" thickBot="1" x14ac:dyDescent="0.3">
      <c r="D998" s="71"/>
    </row>
    <row r="999" spans="4:4" ht="15.75" thickBot="1" x14ac:dyDescent="0.3">
      <c r="D999" s="71"/>
    </row>
    <row r="1000" spans="4:4" ht="15.75" thickBot="1" x14ac:dyDescent="0.3">
      <c r="D1000" s="71"/>
    </row>
    <row r="1001" spans="4:4" ht="15.75" thickBot="1" x14ac:dyDescent="0.3">
      <c r="D1001" s="71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55" zoomScaleNormal="55" workbookViewId="0">
      <selection activeCell="G8" sqref="G8"/>
    </sheetView>
  </sheetViews>
  <sheetFormatPr baseColWidth="10" defaultRowHeight="15" x14ac:dyDescent="0.2"/>
  <cols>
    <col min="1" max="1" width="8" style="76" customWidth="1"/>
    <col min="2" max="2" width="11.42578125" style="76"/>
    <col min="3" max="3" width="9" style="77" customWidth="1"/>
    <col min="4" max="4" width="20.85546875" style="80" customWidth="1"/>
    <col min="5" max="5" width="11.42578125" style="80"/>
    <col min="6" max="6" width="3.85546875" style="76" bestFit="1" customWidth="1"/>
    <col min="7" max="7" width="27.28515625" style="80" customWidth="1"/>
    <col min="8" max="16384" width="11.42578125" style="80"/>
  </cols>
  <sheetData>
    <row r="1" spans="1:8" ht="30" x14ac:dyDescent="0.4">
      <c r="A1" s="76" t="s">
        <v>2</v>
      </c>
      <c r="B1" s="76" t="s">
        <v>4</v>
      </c>
      <c r="C1" s="77" t="s">
        <v>3</v>
      </c>
      <c r="D1" s="78" t="s">
        <v>30</v>
      </c>
      <c r="E1" s="79">
        <v>10</v>
      </c>
      <c r="G1" s="78"/>
    </row>
    <row r="2" spans="1:8" x14ac:dyDescent="0.2">
      <c r="A2" s="76">
        <f>IF(ISBLANK(D2),"",COUNTA($B$2:B2))</f>
        <v>1</v>
      </c>
      <c r="B2" s="76">
        <f t="shared" ref="B2:B49" si="0">IF(C2="NO","0",IF(C2&gt;=11000,10000,ROUND(IF((SIGN(C2)=-1),C2*(1+$E$1/100),C2*(1-$E$1/100)),0)))</f>
        <v>-660</v>
      </c>
      <c r="C2" s="77">
        <f t="shared" ref="C2:C33" si="1">IF(ISERROR(_xlfn.NUMBERVALUE(VLOOKUP(D2,G:H,2,0))),"NO",_xlfn.NUMBERVALUE(VLOOKUP(D2,G:H,2,0)))</f>
        <v>-600</v>
      </c>
      <c r="D2" s="81" t="s">
        <v>1209</v>
      </c>
      <c r="F2" s="76">
        <f t="shared" ref="F2:F65" si="2">+LEN(G2)</f>
        <v>14</v>
      </c>
      <c r="G2" s="74" t="s">
        <v>1209</v>
      </c>
      <c r="H2" s="74">
        <v>-600</v>
      </c>
    </row>
    <row r="3" spans="1:8" x14ac:dyDescent="0.2">
      <c r="A3" s="76">
        <f>IF(ISBLANK(D3),"",COUNTA($B$2:B3))</f>
        <v>2</v>
      </c>
      <c r="B3" s="76">
        <f t="shared" si="0"/>
        <v>203</v>
      </c>
      <c r="C3" s="77">
        <f t="shared" si="1"/>
        <v>225</v>
      </c>
      <c r="D3" s="81" t="s">
        <v>1213</v>
      </c>
      <c r="F3" s="76">
        <f t="shared" si="2"/>
        <v>12</v>
      </c>
      <c r="G3" s="74" t="s">
        <v>1210</v>
      </c>
      <c r="H3" s="74">
        <v>-300</v>
      </c>
    </row>
    <row r="4" spans="1:8" x14ac:dyDescent="0.2">
      <c r="A4" s="76">
        <f>IF(ISBLANK(D4),"",COUNTA($B$2:B4))</f>
        <v>3</v>
      </c>
      <c r="B4" s="76">
        <f t="shared" si="0"/>
        <v>-179</v>
      </c>
      <c r="C4" s="77">
        <f t="shared" si="1"/>
        <v>-163</v>
      </c>
      <c r="D4" s="81" t="s">
        <v>1211</v>
      </c>
      <c r="F4" s="76">
        <f t="shared" si="2"/>
        <v>14</v>
      </c>
      <c r="G4" s="74" t="s">
        <v>1211</v>
      </c>
      <c r="H4" s="74">
        <v>-163</v>
      </c>
    </row>
    <row r="5" spans="1:8" x14ac:dyDescent="0.2">
      <c r="A5" s="76">
        <f>IF(ISBLANK(D5),"",COUNTA($B$2:B5))</f>
        <v>4</v>
      </c>
      <c r="B5" s="76">
        <f t="shared" si="0"/>
        <v>-330</v>
      </c>
      <c r="C5" s="77">
        <f t="shared" si="1"/>
        <v>-300</v>
      </c>
      <c r="D5" s="81" t="s">
        <v>1210</v>
      </c>
      <c r="F5" s="76">
        <f t="shared" si="2"/>
        <v>15</v>
      </c>
      <c r="G5" s="74" t="s">
        <v>1212</v>
      </c>
      <c r="H5" s="74">
        <v>162</v>
      </c>
    </row>
    <row r="6" spans="1:8" x14ac:dyDescent="0.2">
      <c r="A6" s="76">
        <f>IF(ISBLANK(D6),"",COUNTA($B$2:B6))</f>
        <v>5</v>
      </c>
      <c r="B6" s="76">
        <f t="shared" si="0"/>
        <v>630</v>
      </c>
      <c r="C6" s="77">
        <f t="shared" si="1"/>
        <v>700</v>
      </c>
      <c r="D6" s="81" t="s">
        <v>1217</v>
      </c>
      <c r="F6" s="76">
        <f t="shared" si="2"/>
        <v>12</v>
      </c>
      <c r="G6" s="74" t="s">
        <v>1213</v>
      </c>
      <c r="H6" s="74">
        <v>225</v>
      </c>
    </row>
    <row r="7" spans="1:8" x14ac:dyDescent="0.2">
      <c r="A7" s="76">
        <f>IF(ISBLANK(D7),"",COUNTA($B$2:B7))</f>
        <v>6</v>
      </c>
      <c r="B7" s="76">
        <f t="shared" si="0"/>
        <v>248</v>
      </c>
      <c r="C7" s="77">
        <f t="shared" si="1"/>
        <v>275</v>
      </c>
      <c r="D7" s="81" t="s">
        <v>1214</v>
      </c>
      <c r="F7" s="76">
        <f t="shared" si="2"/>
        <v>13</v>
      </c>
      <c r="G7" s="74" t="s">
        <v>1214</v>
      </c>
      <c r="H7" s="74">
        <v>275</v>
      </c>
    </row>
    <row r="8" spans="1:8" x14ac:dyDescent="0.2">
      <c r="A8" s="76">
        <f>IF(ISBLANK(D8),"",COUNTA($B$2:B8))</f>
        <v>7</v>
      </c>
      <c r="B8" s="76">
        <f t="shared" si="0"/>
        <v>630</v>
      </c>
      <c r="C8" s="77">
        <f t="shared" si="1"/>
        <v>700</v>
      </c>
      <c r="D8" s="81" t="s">
        <v>1215</v>
      </c>
      <c r="F8" s="76">
        <f t="shared" si="2"/>
        <v>12</v>
      </c>
      <c r="G8" s="74" t="s">
        <v>1215</v>
      </c>
      <c r="H8" s="74">
        <v>700</v>
      </c>
    </row>
    <row r="9" spans="1:8" x14ac:dyDescent="0.2">
      <c r="A9" s="76">
        <f>IF(ISBLANK(D9),"",COUNTA($B$2:B9))</f>
        <v>8</v>
      </c>
      <c r="B9" s="76">
        <f t="shared" si="0"/>
        <v>146</v>
      </c>
      <c r="C9" s="77">
        <f t="shared" si="1"/>
        <v>162</v>
      </c>
      <c r="D9" s="81" t="s">
        <v>1212</v>
      </c>
      <c r="F9" s="76">
        <f t="shared" si="2"/>
        <v>15</v>
      </c>
      <c r="G9" s="74" t="s">
        <v>1216</v>
      </c>
      <c r="H9" s="74">
        <v>700</v>
      </c>
    </row>
    <row r="10" spans="1:8" x14ac:dyDescent="0.2">
      <c r="A10" s="76">
        <f>IF(ISBLANK(D10),"",COUNTA($B$2:B10))</f>
        <v>9</v>
      </c>
      <c r="B10" s="76">
        <f t="shared" si="0"/>
        <v>630</v>
      </c>
      <c r="C10" s="77">
        <f t="shared" si="1"/>
        <v>700</v>
      </c>
      <c r="D10" s="81" t="s">
        <v>1216</v>
      </c>
      <c r="F10" s="76">
        <f t="shared" si="2"/>
        <v>14</v>
      </c>
      <c r="G10" s="74" t="s">
        <v>1217</v>
      </c>
      <c r="H10" s="74">
        <v>700</v>
      </c>
    </row>
    <row r="11" spans="1:8" x14ac:dyDescent="0.2">
      <c r="A11" s="76">
        <f>IF(ISBLANK(D11),"",COUNTA($B$2:B11))</f>
        <v>10</v>
      </c>
      <c r="B11" s="76">
        <f t="shared" si="0"/>
        <v>9000</v>
      </c>
      <c r="C11" s="77">
        <f t="shared" si="1"/>
        <v>10000</v>
      </c>
      <c r="D11" s="81" t="s">
        <v>1218</v>
      </c>
      <c r="F11" s="76">
        <f t="shared" si="2"/>
        <v>12</v>
      </c>
      <c r="G11" s="74" t="s">
        <v>1218</v>
      </c>
      <c r="H11" s="74">
        <v>10000</v>
      </c>
    </row>
    <row r="12" spans="1:8" x14ac:dyDescent="0.2">
      <c r="A12" s="76">
        <f>IF(ISBLANK(D12),"",COUNTA($B$2:B12))</f>
        <v>11</v>
      </c>
      <c r="B12" s="76">
        <f t="shared" si="0"/>
        <v>10000</v>
      </c>
      <c r="C12" s="77">
        <f t="shared" si="1"/>
        <v>15000</v>
      </c>
      <c r="D12" s="81" t="s">
        <v>1222</v>
      </c>
      <c r="F12" s="76">
        <f t="shared" si="2"/>
        <v>12</v>
      </c>
      <c r="G12" s="74" t="s">
        <v>1219</v>
      </c>
      <c r="H12" s="74">
        <v>10000</v>
      </c>
    </row>
    <row r="13" spans="1:8" x14ac:dyDescent="0.2">
      <c r="A13" s="76">
        <f>IF(ISBLANK(D13),"",COUNTA($B$2:B13))</f>
        <v>12</v>
      </c>
      <c r="B13" s="76">
        <f t="shared" si="0"/>
        <v>10000</v>
      </c>
      <c r="C13" s="77">
        <f t="shared" si="1"/>
        <v>25000</v>
      </c>
      <c r="D13" s="81" t="s">
        <v>1224</v>
      </c>
      <c r="F13" s="76">
        <f t="shared" si="2"/>
        <v>12</v>
      </c>
      <c r="G13" s="74" t="s">
        <v>1220</v>
      </c>
      <c r="H13" s="74">
        <v>12500</v>
      </c>
    </row>
    <row r="14" spans="1:8" x14ac:dyDescent="0.2">
      <c r="A14" s="76">
        <f>IF(ISBLANK(D14),"",COUNTA($B$2:B14))</f>
        <v>13</v>
      </c>
      <c r="B14" s="76">
        <f t="shared" si="0"/>
        <v>10000</v>
      </c>
      <c r="C14" s="77">
        <f t="shared" si="1"/>
        <v>12500</v>
      </c>
      <c r="D14" s="81" t="s">
        <v>1220</v>
      </c>
      <c r="F14" s="76">
        <f t="shared" si="2"/>
        <v>12</v>
      </c>
      <c r="G14" s="74" t="s">
        <v>1221</v>
      </c>
      <c r="H14" s="74">
        <v>12500</v>
      </c>
    </row>
    <row r="15" spans="1:8" x14ac:dyDescent="0.2">
      <c r="A15" s="76">
        <f>IF(ISBLANK(D15),"",COUNTA($B$2:B15))</f>
        <v>14</v>
      </c>
      <c r="B15" s="76">
        <f t="shared" si="0"/>
        <v>10000</v>
      </c>
      <c r="C15" s="77">
        <f t="shared" si="1"/>
        <v>25000</v>
      </c>
      <c r="D15" s="81" t="s">
        <v>1225</v>
      </c>
      <c r="F15" s="76">
        <f t="shared" si="2"/>
        <v>10</v>
      </c>
      <c r="G15" s="74" t="s">
        <v>1222</v>
      </c>
      <c r="H15" s="74">
        <v>15000</v>
      </c>
    </row>
    <row r="16" spans="1:8" x14ac:dyDescent="0.2">
      <c r="A16" s="76">
        <f>IF(ISBLANK(D16),"",COUNTA($B$2:B16))</f>
        <v>15</v>
      </c>
      <c r="B16" s="76">
        <f t="shared" si="0"/>
        <v>10000</v>
      </c>
      <c r="C16" s="77">
        <f t="shared" si="1"/>
        <v>25000</v>
      </c>
      <c r="D16" s="81" t="s">
        <v>1226</v>
      </c>
      <c r="F16" s="76">
        <f t="shared" si="2"/>
        <v>15</v>
      </c>
      <c r="G16" s="74" t="s">
        <v>1223</v>
      </c>
      <c r="H16" s="74">
        <v>20000</v>
      </c>
    </row>
    <row r="17" spans="1:8" x14ac:dyDescent="0.2">
      <c r="A17" s="76">
        <f>IF(ISBLANK(D17),"",COUNTA($B$2:B17))</f>
        <v>16</v>
      </c>
      <c r="B17" s="76">
        <f t="shared" si="0"/>
        <v>10000</v>
      </c>
      <c r="C17" s="77">
        <f t="shared" si="1"/>
        <v>50000</v>
      </c>
      <c r="D17" s="81" t="s">
        <v>1228</v>
      </c>
      <c r="F17" s="76">
        <f t="shared" si="2"/>
        <v>16</v>
      </c>
      <c r="G17" s="74" t="s">
        <v>1224</v>
      </c>
      <c r="H17" s="74">
        <v>25000</v>
      </c>
    </row>
    <row r="18" spans="1:8" x14ac:dyDescent="0.2">
      <c r="A18" s="76">
        <f>IF(ISBLANK(D18),"",COUNTA($B$2:B18))</f>
        <v>17</v>
      </c>
      <c r="B18" s="76">
        <f t="shared" si="0"/>
        <v>10000</v>
      </c>
      <c r="C18" s="77">
        <f t="shared" si="1"/>
        <v>25000</v>
      </c>
      <c r="D18" s="81" t="s">
        <v>1227</v>
      </c>
      <c r="F18" s="76">
        <f t="shared" si="2"/>
        <v>11</v>
      </c>
      <c r="G18" s="74" t="s">
        <v>1225</v>
      </c>
      <c r="H18" s="74">
        <v>25000</v>
      </c>
    </row>
    <row r="19" spans="1:8" x14ac:dyDescent="0.2">
      <c r="A19" s="76">
        <f>IF(ISBLANK(D19),"",COUNTA($B$2:B19))</f>
        <v>18</v>
      </c>
      <c r="B19" s="76">
        <f t="shared" si="0"/>
        <v>10000</v>
      </c>
      <c r="C19" s="77">
        <f t="shared" si="1"/>
        <v>12500</v>
      </c>
      <c r="D19" s="81" t="s">
        <v>1221</v>
      </c>
      <c r="F19" s="76">
        <f t="shared" si="2"/>
        <v>15</v>
      </c>
      <c r="G19" s="74" t="s">
        <v>1226</v>
      </c>
      <c r="H19" s="74">
        <v>25000</v>
      </c>
    </row>
    <row r="20" spans="1:8" x14ac:dyDescent="0.2">
      <c r="A20" s="76">
        <f>IF(ISBLANK(D20),"",COUNTA($B$2:B20))</f>
        <v>19</v>
      </c>
      <c r="B20" s="76">
        <f t="shared" si="0"/>
        <v>10000</v>
      </c>
      <c r="C20" s="77">
        <f t="shared" si="1"/>
        <v>20000</v>
      </c>
      <c r="D20" s="81" t="s">
        <v>1223</v>
      </c>
      <c r="F20" s="76">
        <f t="shared" si="2"/>
        <v>15</v>
      </c>
      <c r="G20" s="74" t="s">
        <v>1227</v>
      </c>
      <c r="H20" s="74">
        <v>25000</v>
      </c>
    </row>
    <row r="21" spans="1:8" x14ac:dyDescent="0.2">
      <c r="A21" s="76">
        <f>IF(ISBLANK(D21),"",COUNTA($B$2:B21))</f>
        <v>20</v>
      </c>
      <c r="B21" s="76">
        <f t="shared" si="0"/>
        <v>9000</v>
      </c>
      <c r="C21" s="77">
        <f t="shared" si="1"/>
        <v>10000</v>
      </c>
      <c r="D21" s="81" t="s">
        <v>1219</v>
      </c>
      <c r="F21" s="76">
        <f t="shared" si="2"/>
        <v>14</v>
      </c>
      <c r="G21" s="74" t="s">
        <v>1228</v>
      </c>
      <c r="H21" s="74">
        <v>50000</v>
      </c>
    </row>
    <row r="22" spans="1:8" x14ac:dyDescent="0.2">
      <c r="A22" s="76" t="str">
        <f>IF(ISBLANK(D22),"",COUNTA($B$2:B22))</f>
        <v/>
      </c>
      <c r="B22" s="76" t="str">
        <f t="shared" si="0"/>
        <v>0</v>
      </c>
      <c r="C22" s="77" t="str">
        <f t="shared" si="1"/>
        <v>NO</v>
      </c>
      <c r="D22" s="81"/>
      <c r="F22" s="76">
        <f t="shared" si="2"/>
        <v>0</v>
      </c>
      <c r="G22" s="74"/>
      <c r="H22" s="74"/>
    </row>
    <row r="23" spans="1:8" x14ac:dyDescent="0.2">
      <c r="A23" s="76" t="str">
        <f>IF(ISBLANK(D23),"",COUNTA($B$2:B23))</f>
        <v/>
      </c>
      <c r="B23" s="76" t="str">
        <f t="shared" si="0"/>
        <v>0</v>
      </c>
      <c r="C23" s="77" t="str">
        <f t="shared" si="1"/>
        <v>NO</v>
      </c>
      <c r="D23" s="81"/>
      <c r="F23" s="76">
        <f t="shared" si="2"/>
        <v>0</v>
      </c>
      <c r="G23" s="74"/>
      <c r="H23" s="74"/>
    </row>
    <row r="24" spans="1:8" x14ac:dyDescent="0.2">
      <c r="A24" s="76" t="str">
        <f>IF(ISBLANK(D24),"",COUNTA($B$2:B24))</f>
        <v/>
      </c>
      <c r="B24" s="76" t="str">
        <f t="shared" si="0"/>
        <v>0</v>
      </c>
      <c r="C24" s="77" t="str">
        <f t="shared" si="1"/>
        <v>NO</v>
      </c>
      <c r="D24" s="81"/>
      <c r="F24" s="76">
        <f t="shared" si="2"/>
        <v>0</v>
      </c>
      <c r="G24" s="74"/>
      <c r="H24" s="74"/>
    </row>
    <row r="25" spans="1:8" x14ac:dyDescent="0.2">
      <c r="A25" s="76" t="str">
        <f>IF(ISBLANK(D25),"",COUNTA($B$2:B25))</f>
        <v/>
      </c>
      <c r="B25" s="76" t="str">
        <f t="shared" si="0"/>
        <v>0</v>
      </c>
      <c r="C25" s="77" t="str">
        <f t="shared" si="1"/>
        <v>NO</v>
      </c>
      <c r="D25" s="81"/>
      <c r="F25" s="76">
        <f t="shared" si="2"/>
        <v>0</v>
      </c>
      <c r="G25" s="74"/>
      <c r="H25" s="74"/>
    </row>
    <row r="26" spans="1:8" x14ac:dyDescent="0.2">
      <c r="A26" s="76" t="str">
        <f>IF(ISBLANK(D26),"",COUNTA($B$2:B26))</f>
        <v/>
      </c>
      <c r="B26" s="76" t="str">
        <f t="shared" si="0"/>
        <v>0</v>
      </c>
      <c r="C26" s="77" t="str">
        <f t="shared" si="1"/>
        <v>NO</v>
      </c>
      <c r="D26" s="81"/>
      <c r="F26" s="76">
        <f t="shared" si="2"/>
        <v>0</v>
      </c>
      <c r="G26" s="74"/>
      <c r="H26" s="74"/>
    </row>
    <row r="27" spans="1:8" x14ac:dyDescent="0.2">
      <c r="A27" s="76" t="str">
        <f>IF(ISBLANK(D27),"",COUNTA($B$2:B27))</f>
        <v/>
      </c>
      <c r="B27" s="76" t="str">
        <f t="shared" si="0"/>
        <v>0</v>
      </c>
      <c r="C27" s="77" t="str">
        <f t="shared" si="1"/>
        <v>NO</v>
      </c>
      <c r="D27" s="81"/>
      <c r="F27" s="76">
        <f t="shared" si="2"/>
        <v>0</v>
      </c>
      <c r="G27" s="94"/>
      <c r="H27" s="62"/>
    </row>
    <row r="28" spans="1:8" x14ac:dyDescent="0.2">
      <c r="A28" s="76" t="str">
        <f>IF(ISBLANK(D28),"",COUNTA($B$2:B28))</f>
        <v/>
      </c>
      <c r="B28" s="76" t="str">
        <f t="shared" si="0"/>
        <v>0</v>
      </c>
      <c r="C28" s="77" t="str">
        <f t="shared" si="1"/>
        <v>NO</v>
      </c>
      <c r="D28" s="81"/>
      <c r="F28" s="76">
        <f t="shared" si="2"/>
        <v>0</v>
      </c>
      <c r="G28" s="94"/>
      <c r="H28" s="62"/>
    </row>
    <row r="29" spans="1:8" x14ac:dyDescent="0.2">
      <c r="A29" s="76" t="str">
        <f>IF(ISBLANK(D29),"",COUNTA($B$2:B29))</f>
        <v/>
      </c>
      <c r="B29" s="76" t="str">
        <f t="shared" si="0"/>
        <v>0</v>
      </c>
      <c r="C29" s="77" t="str">
        <f t="shared" si="1"/>
        <v>NO</v>
      </c>
      <c r="D29" s="81"/>
      <c r="F29" s="76">
        <f t="shared" si="2"/>
        <v>0</v>
      </c>
      <c r="G29" s="94"/>
      <c r="H29" s="62"/>
    </row>
    <row r="30" spans="1:8" x14ac:dyDescent="0.2">
      <c r="A30" s="76" t="str">
        <f>IF(ISBLANK(D30),"",COUNTA($B$2:B30))</f>
        <v/>
      </c>
      <c r="B30" s="76" t="str">
        <f t="shared" si="0"/>
        <v>0</v>
      </c>
      <c r="C30" s="77" t="str">
        <f t="shared" si="1"/>
        <v>NO</v>
      </c>
      <c r="D30" s="81"/>
      <c r="F30" s="76">
        <f t="shared" si="2"/>
        <v>0</v>
      </c>
      <c r="G30" s="94"/>
      <c r="H30" s="62"/>
    </row>
    <row r="31" spans="1:8" x14ac:dyDescent="0.2">
      <c r="A31" s="76" t="str">
        <f>IF(ISBLANK(D31),"",COUNTA($B$2:B31))</f>
        <v/>
      </c>
      <c r="B31" s="76" t="str">
        <f t="shared" si="0"/>
        <v>0</v>
      </c>
      <c r="C31" s="77" t="str">
        <f t="shared" si="1"/>
        <v>NO</v>
      </c>
      <c r="D31" s="81"/>
      <c r="F31" s="76">
        <f t="shared" si="2"/>
        <v>0</v>
      </c>
      <c r="G31" s="94"/>
      <c r="H31" s="62"/>
    </row>
    <row r="32" spans="1:8" x14ac:dyDescent="0.2">
      <c r="A32" s="76" t="str">
        <f>IF(ISBLANK(D32),"",COUNTA($B$2:B32))</f>
        <v/>
      </c>
      <c r="B32" s="76" t="str">
        <f t="shared" si="0"/>
        <v>0</v>
      </c>
      <c r="C32" s="77" t="str">
        <f t="shared" si="1"/>
        <v>NO</v>
      </c>
      <c r="D32" s="81"/>
      <c r="F32" s="76">
        <f t="shared" si="2"/>
        <v>0</v>
      </c>
      <c r="G32" s="94"/>
      <c r="H32" s="62"/>
    </row>
    <row r="33" spans="1:8" x14ac:dyDescent="0.2">
      <c r="A33" s="76" t="str">
        <f>IF(ISBLANK(D33),"",COUNTA($B$2:B33))</f>
        <v/>
      </c>
      <c r="B33" s="76" t="str">
        <f t="shared" si="0"/>
        <v>0</v>
      </c>
      <c r="C33" s="77" t="str">
        <f t="shared" si="1"/>
        <v>NO</v>
      </c>
      <c r="D33" s="81"/>
      <c r="F33" s="76">
        <f t="shared" si="2"/>
        <v>0</v>
      </c>
      <c r="G33" s="94"/>
      <c r="H33" s="62"/>
    </row>
    <row r="34" spans="1:8" x14ac:dyDescent="0.2">
      <c r="A34" s="76" t="str">
        <f>IF(ISBLANK(D34),"",COUNTA($B$2:B34))</f>
        <v/>
      </c>
      <c r="B34" s="76" t="str">
        <f t="shared" si="0"/>
        <v>0</v>
      </c>
      <c r="C34" s="77" t="str">
        <f t="shared" ref="C34:C52" si="3">IF(ISERROR(_xlfn.NUMBERVALUE(VLOOKUP(D34,G:H,2,0))),"NO",_xlfn.NUMBERVALUE(VLOOKUP(D34,G:H,2,0)))</f>
        <v>NO</v>
      </c>
      <c r="D34" s="81"/>
      <c r="F34" s="76">
        <f t="shared" si="2"/>
        <v>0</v>
      </c>
      <c r="G34" s="94"/>
      <c r="H34" s="62"/>
    </row>
    <row r="35" spans="1:8" x14ac:dyDescent="0.2">
      <c r="A35" s="76" t="str">
        <f>IF(ISBLANK(D35),"",COUNTA($B$2:B35))</f>
        <v/>
      </c>
      <c r="B35" s="76" t="str">
        <f t="shared" si="0"/>
        <v>0</v>
      </c>
      <c r="C35" s="77" t="str">
        <f t="shared" si="3"/>
        <v>NO</v>
      </c>
      <c r="D35" s="81"/>
      <c r="F35" s="76">
        <f t="shared" si="2"/>
        <v>0</v>
      </c>
      <c r="G35" s="94"/>
      <c r="H35" s="62"/>
    </row>
    <row r="36" spans="1:8" x14ac:dyDescent="0.2">
      <c r="A36" s="76" t="str">
        <f>IF(ISBLANK(D36),"",COUNTA($B$2:B36))</f>
        <v/>
      </c>
      <c r="B36" s="76" t="str">
        <f t="shared" si="0"/>
        <v>0</v>
      </c>
      <c r="C36" s="77" t="str">
        <f t="shared" si="3"/>
        <v>NO</v>
      </c>
      <c r="D36" s="81"/>
      <c r="F36" s="76">
        <f t="shared" si="2"/>
        <v>0</v>
      </c>
      <c r="G36" s="94"/>
      <c r="H36" s="62"/>
    </row>
    <row r="37" spans="1:8" x14ac:dyDescent="0.2">
      <c r="A37" s="76" t="str">
        <f>IF(ISBLANK(D37),"",COUNTA($B$2:B37))</f>
        <v/>
      </c>
      <c r="B37" s="76" t="str">
        <f t="shared" si="0"/>
        <v>0</v>
      </c>
      <c r="C37" s="77" t="str">
        <f t="shared" si="3"/>
        <v>NO</v>
      </c>
      <c r="D37" s="81"/>
      <c r="F37" s="76">
        <f t="shared" si="2"/>
        <v>0</v>
      </c>
      <c r="G37" s="94"/>
      <c r="H37" s="62"/>
    </row>
    <row r="38" spans="1:8" x14ac:dyDescent="0.2">
      <c r="A38" s="76" t="str">
        <f>IF(ISBLANK(D38),"",COUNTA($B$2:B38))</f>
        <v/>
      </c>
      <c r="B38" s="76" t="str">
        <f t="shared" si="0"/>
        <v>0</v>
      </c>
      <c r="C38" s="77" t="str">
        <f t="shared" si="3"/>
        <v>NO</v>
      </c>
      <c r="D38" s="81"/>
      <c r="F38" s="76">
        <f t="shared" si="2"/>
        <v>0</v>
      </c>
      <c r="G38" s="94"/>
      <c r="H38" s="62"/>
    </row>
    <row r="39" spans="1:8" x14ac:dyDescent="0.2">
      <c r="A39" s="76" t="str">
        <f>IF(ISBLANK(D39),"",COUNTA($B$2:B39))</f>
        <v/>
      </c>
      <c r="B39" s="76" t="str">
        <f t="shared" si="0"/>
        <v>0</v>
      </c>
      <c r="C39" s="77" t="str">
        <f t="shared" si="3"/>
        <v>NO</v>
      </c>
      <c r="D39" s="81"/>
      <c r="F39" s="76">
        <f t="shared" si="2"/>
        <v>0</v>
      </c>
      <c r="G39" s="94"/>
      <c r="H39" s="62"/>
    </row>
    <row r="40" spans="1:8" x14ac:dyDescent="0.2">
      <c r="A40" s="76" t="str">
        <f>IF(ISBLANK(D40),"",COUNTA($B$2:B40))</f>
        <v/>
      </c>
      <c r="B40" s="76" t="str">
        <f t="shared" si="0"/>
        <v>0</v>
      </c>
      <c r="C40" s="77" t="str">
        <f t="shared" si="3"/>
        <v>NO</v>
      </c>
      <c r="D40" s="81"/>
      <c r="F40" s="76">
        <f t="shared" si="2"/>
        <v>0</v>
      </c>
      <c r="G40" s="94"/>
      <c r="H40" s="62"/>
    </row>
    <row r="41" spans="1:8" x14ac:dyDescent="0.2">
      <c r="A41" s="76" t="str">
        <f>IF(ISBLANK(D41),"",COUNTA($B$2:B41))</f>
        <v/>
      </c>
      <c r="B41" s="76" t="str">
        <f t="shared" si="0"/>
        <v>0</v>
      </c>
      <c r="C41" s="77" t="str">
        <f t="shared" si="3"/>
        <v>NO</v>
      </c>
      <c r="D41" s="81"/>
      <c r="F41" s="76">
        <f t="shared" si="2"/>
        <v>0</v>
      </c>
      <c r="G41" s="94"/>
      <c r="H41" s="62"/>
    </row>
    <row r="42" spans="1:8" x14ac:dyDescent="0.2">
      <c r="A42" s="76" t="str">
        <f>IF(ISBLANK(D42),"",COUNTA($B$2:B42))</f>
        <v/>
      </c>
      <c r="B42" s="76" t="str">
        <f t="shared" si="0"/>
        <v>0</v>
      </c>
      <c r="C42" s="77" t="str">
        <f t="shared" si="3"/>
        <v>NO</v>
      </c>
      <c r="D42" s="81"/>
      <c r="F42" s="76">
        <f t="shared" si="2"/>
        <v>0</v>
      </c>
      <c r="G42" s="94"/>
      <c r="H42" s="62"/>
    </row>
    <row r="43" spans="1:8" x14ac:dyDescent="0.2">
      <c r="A43" s="76" t="str">
        <f>IF(ISBLANK(D43),"",COUNTA($B$2:B43))</f>
        <v/>
      </c>
      <c r="B43" s="76" t="str">
        <f t="shared" si="0"/>
        <v>0</v>
      </c>
      <c r="C43" s="77" t="str">
        <f t="shared" si="3"/>
        <v>NO</v>
      </c>
      <c r="D43" s="81"/>
      <c r="F43" s="76">
        <f t="shared" si="2"/>
        <v>0</v>
      </c>
      <c r="G43" s="94"/>
      <c r="H43" s="62"/>
    </row>
    <row r="44" spans="1:8" x14ac:dyDescent="0.2">
      <c r="A44" s="76" t="str">
        <f>IF(ISBLANK(D44),"",COUNTA($B$2:B44))</f>
        <v/>
      </c>
      <c r="B44" s="76" t="str">
        <f t="shared" si="0"/>
        <v>0</v>
      </c>
      <c r="C44" s="77" t="str">
        <f t="shared" si="3"/>
        <v>NO</v>
      </c>
      <c r="D44" s="81"/>
      <c r="F44" s="76">
        <f t="shared" si="2"/>
        <v>0</v>
      </c>
      <c r="G44" s="94"/>
      <c r="H44" s="62"/>
    </row>
    <row r="45" spans="1:8" x14ac:dyDescent="0.2">
      <c r="A45" s="76" t="str">
        <f>IF(ISBLANK(D45),"",COUNTA($B$2:B45))</f>
        <v/>
      </c>
      <c r="B45" s="76" t="str">
        <f t="shared" si="0"/>
        <v>0</v>
      </c>
      <c r="C45" s="77" t="str">
        <f t="shared" si="3"/>
        <v>NO</v>
      </c>
      <c r="D45" s="81"/>
      <c r="F45" s="76">
        <f t="shared" si="2"/>
        <v>0</v>
      </c>
      <c r="G45" s="94"/>
      <c r="H45" s="62"/>
    </row>
    <row r="46" spans="1:8" x14ac:dyDescent="0.2">
      <c r="A46" s="76" t="str">
        <f>IF(ISBLANK(D46),"",COUNTA($B$2:B46))</f>
        <v/>
      </c>
      <c r="B46" s="76" t="str">
        <f t="shared" si="0"/>
        <v>0</v>
      </c>
      <c r="C46" s="77" t="str">
        <f t="shared" si="3"/>
        <v>NO</v>
      </c>
      <c r="D46" s="81"/>
      <c r="F46" s="76">
        <f t="shared" si="2"/>
        <v>0</v>
      </c>
      <c r="G46" s="94"/>
      <c r="H46" s="62"/>
    </row>
    <row r="47" spans="1:8" x14ac:dyDescent="0.2">
      <c r="A47" s="76" t="str">
        <f>IF(ISBLANK(D47),"",COUNTA($B$2:B47))</f>
        <v/>
      </c>
      <c r="B47" s="76" t="str">
        <f t="shared" si="0"/>
        <v>0</v>
      </c>
      <c r="C47" s="77" t="str">
        <f t="shared" si="3"/>
        <v>NO</v>
      </c>
      <c r="D47" s="81"/>
      <c r="F47" s="76">
        <f t="shared" si="2"/>
        <v>0</v>
      </c>
      <c r="G47" s="94"/>
      <c r="H47" s="62"/>
    </row>
    <row r="48" spans="1:8" x14ac:dyDescent="0.2">
      <c r="A48" s="76" t="str">
        <f>IF(ISBLANK(D48),"",COUNTA($B$2:B48))</f>
        <v/>
      </c>
      <c r="B48" s="76" t="str">
        <f t="shared" si="0"/>
        <v>0</v>
      </c>
      <c r="C48" s="77" t="str">
        <f t="shared" si="3"/>
        <v>NO</v>
      </c>
      <c r="D48" s="81"/>
      <c r="F48" s="76">
        <f t="shared" si="2"/>
        <v>0</v>
      </c>
      <c r="G48" s="94"/>
      <c r="H48" s="62"/>
    </row>
    <row r="49" spans="1:8" x14ac:dyDescent="0.2">
      <c r="A49" s="76" t="str">
        <f>IF(ISBLANK(D49),"",COUNTA($B$2:B49))</f>
        <v/>
      </c>
      <c r="B49" s="76" t="str">
        <f t="shared" si="0"/>
        <v>0</v>
      </c>
      <c r="C49" s="77" t="str">
        <f t="shared" si="3"/>
        <v>NO</v>
      </c>
      <c r="D49" s="81"/>
      <c r="F49" s="76">
        <f t="shared" si="2"/>
        <v>0</v>
      </c>
      <c r="G49" s="94"/>
      <c r="H49" s="62"/>
    </row>
    <row r="50" spans="1:8" x14ac:dyDescent="0.2">
      <c r="A50" s="76" t="str">
        <f>IF(ISBLANK(D50),"",COUNTA($B$2:B50))</f>
        <v/>
      </c>
      <c r="B50" s="76" t="str">
        <f>IF(C50="NO","0",IF(C50&gt;=11000,10000,ROUND(IF((SIGN(C50)=-1),C50*(1+$E$1/100),C50*(1-$E$1/100)),0)))</f>
        <v>0</v>
      </c>
      <c r="C50" s="77" t="str">
        <f t="shared" si="3"/>
        <v>NO</v>
      </c>
      <c r="D50" s="81"/>
      <c r="F50" s="76">
        <f t="shared" si="2"/>
        <v>0</v>
      </c>
      <c r="G50" s="94"/>
      <c r="H50" s="62"/>
    </row>
    <row r="51" spans="1:8" x14ac:dyDescent="0.2">
      <c r="A51" s="76" t="str">
        <f>IF(ISBLANK(D51),"",COUNTA($B$2:B51))</f>
        <v/>
      </c>
      <c r="B51" s="76" t="str">
        <f t="shared" ref="B51:B114" si="4">IF(C51="NO","0",IF(C51&gt;=11000,10000,ROUND(IF((SIGN(C51)=-1),C51*(1+$E$1/100),C51*(1-$E$1/100)),0)))</f>
        <v>0</v>
      </c>
      <c r="C51" s="77" t="str">
        <f t="shared" si="3"/>
        <v>NO</v>
      </c>
      <c r="D51" s="81"/>
      <c r="F51" s="76">
        <f t="shared" si="2"/>
        <v>0</v>
      </c>
      <c r="G51" s="94"/>
      <c r="H51" s="62"/>
    </row>
    <row r="52" spans="1:8" x14ac:dyDescent="0.2">
      <c r="A52" s="76" t="str">
        <f>IF(ISBLANK(D52),"",COUNTA($B$2:B52))</f>
        <v/>
      </c>
      <c r="B52" s="76" t="str">
        <f t="shared" si="4"/>
        <v>0</v>
      </c>
      <c r="C52" s="77" t="str">
        <f t="shared" si="3"/>
        <v>NO</v>
      </c>
      <c r="D52" s="81"/>
      <c r="F52" s="76">
        <f t="shared" si="2"/>
        <v>0</v>
      </c>
      <c r="G52" s="94"/>
      <c r="H52" s="62"/>
    </row>
    <row r="53" spans="1:8" x14ac:dyDescent="0.2">
      <c r="A53" s="76" t="str">
        <f>IF(ISBLANK(D53),"",COUNTA($B$2:B53))</f>
        <v/>
      </c>
      <c r="B53" s="76" t="str">
        <f t="shared" si="4"/>
        <v>0</v>
      </c>
      <c r="C53" s="77" t="str">
        <f t="shared" ref="C53:C66" si="5">IF(ISERROR(_xlfn.NUMBERVALUE(VLOOKUP(D53,G:H,2,0))),"NO",_xlfn.NUMBERVALUE(VLOOKUP(D53,G:H,2,0)))</f>
        <v>NO</v>
      </c>
      <c r="D53" s="81"/>
      <c r="F53" s="76">
        <f t="shared" si="2"/>
        <v>0</v>
      </c>
      <c r="G53" s="94"/>
      <c r="H53" s="62"/>
    </row>
    <row r="54" spans="1:8" x14ac:dyDescent="0.2">
      <c r="A54" s="76" t="str">
        <f>IF(ISBLANK(D54),"",COUNTA($B$2:B54))</f>
        <v/>
      </c>
      <c r="B54" s="76" t="str">
        <f t="shared" si="4"/>
        <v>0</v>
      </c>
      <c r="C54" s="77" t="str">
        <f t="shared" si="5"/>
        <v>NO</v>
      </c>
      <c r="D54" s="81"/>
      <c r="F54" s="76">
        <f t="shared" si="2"/>
        <v>0</v>
      </c>
      <c r="G54" s="94"/>
      <c r="H54" s="62"/>
    </row>
    <row r="55" spans="1:8" x14ac:dyDescent="0.2">
      <c r="A55" s="76" t="str">
        <f>IF(ISBLANK(D55),"",COUNTA($B$2:B55))</f>
        <v/>
      </c>
      <c r="B55" s="76" t="str">
        <f t="shared" si="4"/>
        <v>0</v>
      </c>
      <c r="C55" s="77" t="str">
        <f t="shared" si="5"/>
        <v>NO</v>
      </c>
      <c r="D55" s="81"/>
      <c r="F55" s="76">
        <f t="shared" si="2"/>
        <v>0</v>
      </c>
      <c r="G55" s="94"/>
      <c r="H55" s="62"/>
    </row>
    <row r="56" spans="1:8" x14ac:dyDescent="0.2">
      <c r="A56" s="76" t="str">
        <f>IF(ISBLANK(D56),"",COUNTA($B$2:B56))</f>
        <v/>
      </c>
      <c r="B56" s="76" t="str">
        <f t="shared" si="4"/>
        <v>0</v>
      </c>
      <c r="C56" s="77" t="str">
        <f t="shared" si="5"/>
        <v>NO</v>
      </c>
      <c r="D56" s="81"/>
      <c r="F56" s="76">
        <f t="shared" si="2"/>
        <v>0</v>
      </c>
      <c r="G56" s="94"/>
      <c r="H56" s="62"/>
    </row>
    <row r="57" spans="1:8" x14ac:dyDescent="0.2">
      <c r="A57" s="76" t="str">
        <f>IF(ISBLANK(D57),"",COUNTA($B$2:B57))</f>
        <v/>
      </c>
      <c r="B57" s="76" t="str">
        <f t="shared" si="4"/>
        <v>0</v>
      </c>
      <c r="C57" s="77" t="str">
        <f t="shared" si="5"/>
        <v>NO</v>
      </c>
      <c r="D57" s="81"/>
      <c r="F57" s="76">
        <f t="shared" si="2"/>
        <v>0</v>
      </c>
      <c r="G57" s="94"/>
      <c r="H57" s="62"/>
    </row>
    <row r="58" spans="1:8" x14ac:dyDescent="0.2">
      <c r="A58" s="76" t="str">
        <f>IF(ISBLANK(D58),"",COUNTA($B$2:B58))</f>
        <v/>
      </c>
      <c r="B58" s="76" t="str">
        <f t="shared" si="4"/>
        <v>0</v>
      </c>
      <c r="C58" s="77" t="str">
        <f t="shared" si="5"/>
        <v>NO</v>
      </c>
      <c r="D58" s="81"/>
      <c r="F58" s="76">
        <f t="shared" si="2"/>
        <v>0</v>
      </c>
      <c r="G58" s="94"/>
      <c r="H58" s="62"/>
    </row>
    <row r="59" spans="1:8" x14ac:dyDescent="0.2">
      <c r="A59" s="76" t="str">
        <f>IF(ISBLANK(D59),"",COUNTA($B$2:B59))</f>
        <v/>
      </c>
      <c r="B59" s="76" t="str">
        <f t="shared" si="4"/>
        <v>0</v>
      </c>
      <c r="C59" s="77" t="str">
        <f t="shared" si="5"/>
        <v>NO</v>
      </c>
      <c r="D59" s="81"/>
      <c r="F59" s="76">
        <f t="shared" si="2"/>
        <v>0</v>
      </c>
      <c r="G59" s="94"/>
      <c r="H59" s="62"/>
    </row>
    <row r="60" spans="1:8" x14ac:dyDescent="0.2">
      <c r="A60" s="76" t="str">
        <f>IF(ISBLANK(D60),"",COUNTA($B$2:B60))</f>
        <v/>
      </c>
      <c r="B60" s="76" t="str">
        <f t="shared" si="4"/>
        <v>0</v>
      </c>
      <c r="C60" s="77" t="str">
        <f t="shared" si="5"/>
        <v>NO</v>
      </c>
      <c r="D60" s="81"/>
      <c r="F60" s="76">
        <f t="shared" si="2"/>
        <v>0</v>
      </c>
      <c r="G60" s="94"/>
      <c r="H60" s="62"/>
    </row>
    <row r="61" spans="1:8" x14ac:dyDescent="0.2">
      <c r="A61" s="76" t="str">
        <f>IF(ISBLANK(D61),"",COUNTA($B$2:B61))</f>
        <v/>
      </c>
      <c r="B61" s="76" t="str">
        <f t="shared" si="4"/>
        <v>0</v>
      </c>
      <c r="C61" s="77" t="str">
        <f t="shared" si="5"/>
        <v>NO</v>
      </c>
      <c r="D61" s="81"/>
      <c r="F61" s="76">
        <f t="shared" si="2"/>
        <v>0</v>
      </c>
      <c r="G61" s="94"/>
      <c r="H61" s="62"/>
    </row>
    <row r="62" spans="1:8" x14ac:dyDescent="0.2">
      <c r="A62" s="76" t="str">
        <f>IF(ISBLANK(D62),"",COUNTA($B$2:B62))</f>
        <v/>
      </c>
      <c r="B62" s="76" t="str">
        <f t="shared" si="4"/>
        <v>0</v>
      </c>
      <c r="C62" s="77" t="str">
        <f t="shared" si="5"/>
        <v>NO</v>
      </c>
      <c r="D62" s="81"/>
      <c r="F62" s="76">
        <f t="shared" si="2"/>
        <v>0</v>
      </c>
      <c r="G62" s="94"/>
      <c r="H62" s="62"/>
    </row>
    <row r="63" spans="1:8" x14ac:dyDescent="0.2">
      <c r="A63" s="76" t="str">
        <f>IF(ISBLANK(D63),"",COUNTA($B$2:B63))</f>
        <v/>
      </c>
      <c r="B63" s="76" t="str">
        <f t="shared" si="4"/>
        <v>0</v>
      </c>
      <c r="C63" s="77" t="str">
        <f t="shared" si="5"/>
        <v>NO</v>
      </c>
      <c r="D63" s="81"/>
      <c r="F63" s="76">
        <f t="shared" si="2"/>
        <v>0</v>
      </c>
      <c r="G63" s="94"/>
      <c r="H63" s="62"/>
    </row>
    <row r="64" spans="1:8" x14ac:dyDescent="0.2">
      <c r="A64" s="76" t="str">
        <f>IF(ISBLANK(D64),"",COUNTA($B$2:B64))</f>
        <v/>
      </c>
      <c r="B64" s="76" t="str">
        <f t="shared" si="4"/>
        <v>0</v>
      </c>
      <c r="C64" s="77" t="str">
        <f t="shared" si="5"/>
        <v>NO</v>
      </c>
      <c r="D64" s="81"/>
      <c r="F64" s="76">
        <f t="shared" si="2"/>
        <v>0</v>
      </c>
      <c r="G64" s="94"/>
      <c r="H64" s="62"/>
    </row>
    <row r="65" spans="1:8" x14ac:dyDescent="0.2">
      <c r="A65" s="76" t="str">
        <f>IF(ISBLANK(D65),"",COUNTA($B$2:B65))</f>
        <v/>
      </c>
      <c r="B65" s="76" t="str">
        <f t="shared" si="4"/>
        <v>0</v>
      </c>
      <c r="C65" s="77" t="str">
        <f t="shared" si="5"/>
        <v>NO</v>
      </c>
      <c r="D65" s="81"/>
      <c r="F65" s="76">
        <f t="shared" si="2"/>
        <v>0</v>
      </c>
      <c r="G65" s="94"/>
      <c r="H65" s="62"/>
    </row>
    <row r="66" spans="1:8" x14ac:dyDescent="0.2">
      <c r="A66" s="76" t="str">
        <f>IF(ISBLANK(D66),"",COUNTA($B$2:B66))</f>
        <v/>
      </c>
      <c r="B66" s="76" t="str">
        <f t="shared" si="4"/>
        <v>0</v>
      </c>
      <c r="C66" s="77" t="str">
        <f t="shared" si="5"/>
        <v>NO</v>
      </c>
      <c r="D66" s="81"/>
      <c r="F66" s="76">
        <f t="shared" ref="F66:F129" si="6">+LEN(G66)</f>
        <v>0</v>
      </c>
      <c r="G66" s="94"/>
      <c r="H66" s="62"/>
    </row>
    <row r="67" spans="1:8" x14ac:dyDescent="0.2">
      <c r="A67" s="76" t="str">
        <f>IF(ISBLANK(D67),"",COUNTA($B$2:B67))</f>
        <v/>
      </c>
      <c r="B67" s="76" t="str">
        <f t="shared" si="4"/>
        <v>0</v>
      </c>
      <c r="C67" s="77" t="str">
        <f t="shared" ref="C67:C130" si="7">IF(ISERROR(_xlfn.NUMBERVALUE(VLOOKUP(D67,G:H,2,0))),"NO",_xlfn.NUMBERVALUE(VLOOKUP(D67,G:H,2,0)))</f>
        <v>NO</v>
      </c>
      <c r="D67" s="81"/>
      <c r="F67" s="76">
        <f t="shared" si="6"/>
        <v>0</v>
      </c>
      <c r="G67" s="94"/>
      <c r="H67" s="62"/>
    </row>
    <row r="68" spans="1:8" x14ac:dyDescent="0.2">
      <c r="A68" s="76" t="str">
        <f>IF(ISBLANK(D68),"",COUNTA($B$2:B68))</f>
        <v/>
      </c>
      <c r="B68" s="76" t="str">
        <f t="shared" si="4"/>
        <v>0</v>
      </c>
      <c r="C68" s="77" t="str">
        <f t="shared" si="7"/>
        <v>NO</v>
      </c>
      <c r="D68" s="81"/>
      <c r="F68" s="76">
        <f t="shared" si="6"/>
        <v>0</v>
      </c>
      <c r="G68" s="94"/>
      <c r="H68" s="62"/>
    </row>
    <row r="69" spans="1:8" x14ac:dyDescent="0.2">
      <c r="A69" s="76" t="str">
        <f>IF(ISBLANK(D69),"",COUNTA($B$2:B69))</f>
        <v/>
      </c>
      <c r="B69" s="76" t="str">
        <f t="shared" si="4"/>
        <v>0</v>
      </c>
      <c r="C69" s="77" t="str">
        <f t="shared" si="7"/>
        <v>NO</v>
      </c>
      <c r="D69" s="81"/>
      <c r="F69" s="76">
        <f t="shared" si="6"/>
        <v>0</v>
      </c>
      <c r="G69" s="94"/>
      <c r="H69" s="62"/>
    </row>
    <row r="70" spans="1:8" x14ac:dyDescent="0.2">
      <c r="A70" s="76" t="str">
        <f>IF(ISBLANK(D70),"",COUNTA($B$2:B70))</f>
        <v/>
      </c>
      <c r="B70" s="76" t="str">
        <f t="shared" si="4"/>
        <v>0</v>
      </c>
      <c r="C70" s="77" t="str">
        <f t="shared" si="7"/>
        <v>NO</v>
      </c>
      <c r="D70" s="81"/>
      <c r="F70" s="76">
        <f t="shared" si="6"/>
        <v>0</v>
      </c>
      <c r="G70" s="94"/>
      <c r="H70" s="62"/>
    </row>
    <row r="71" spans="1:8" x14ac:dyDescent="0.2">
      <c r="A71" s="76" t="str">
        <f>IF(ISBLANK(D71),"",COUNTA($B$2:B71))</f>
        <v/>
      </c>
      <c r="B71" s="76" t="str">
        <f t="shared" si="4"/>
        <v>0</v>
      </c>
      <c r="C71" s="77" t="str">
        <f t="shared" si="7"/>
        <v>NO</v>
      </c>
      <c r="D71" s="81"/>
      <c r="F71" s="76">
        <f t="shared" si="6"/>
        <v>0</v>
      </c>
      <c r="G71" s="94"/>
      <c r="H71" s="62"/>
    </row>
    <row r="72" spans="1:8" x14ac:dyDescent="0.2">
      <c r="A72" s="76" t="str">
        <f>IF(ISBLANK(D72),"",COUNTA($B$2:B72))</f>
        <v/>
      </c>
      <c r="B72" s="76" t="str">
        <f t="shared" si="4"/>
        <v>0</v>
      </c>
      <c r="C72" s="77" t="str">
        <f t="shared" si="7"/>
        <v>NO</v>
      </c>
      <c r="D72" s="81"/>
      <c r="F72" s="76">
        <f t="shared" si="6"/>
        <v>0</v>
      </c>
      <c r="G72" s="94"/>
      <c r="H72" s="62"/>
    </row>
    <row r="73" spans="1:8" x14ac:dyDescent="0.2">
      <c r="A73" s="76" t="str">
        <f>IF(ISBLANK(D73),"",COUNTA($B$2:B73))</f>
        <v/>
      </c>
      <c r="B73" s="76" t="str">
        <f t="shared" si="4"/>
        <v>0</v>
      </c>
      <c r="C73" s="77" t="str">
        <f t="shared" si="7"/>
        <v>NO</v>
      </c>
      <c r="D73" s="81"/>
      <c r="F73" s="76">
        <f t="shared" si="6"/>
        <v>0</v>
      </c>
      <c r="G73" s="94"/>
      <c r="H73" s="62"/>
    </row>
    <row r="74" spans="1:8" x14ac:dyDescent="0.2">
      <c r="A74" s="76" t="str">
        <f>IF(ISBLANK(D74),"",COUNTA($B$2:B74))</f>
        <v/>
      </c>
      <c r="B74" s="76" t="str">
        <f t="shared" si="4"/>
        <v>0</v>
      </c>
      <c r="C74" s="77" t="str">
        <f t="shared" si="7"/>
        <v>NO</v>
      </c>
      <c r="D74" s="81"/>
      <c r="F74" s="76">
        <f t="shared" si="6"/>
        <v>0</v>
      </c>
      <c r="G74" s="94"/>
      <c r="H74" s="62"/>
    </row>
    <row r="75" spans="1:8" x14ac:dyDescent="0.2">
      <c r="A75" s="76" t="str">
        <f>IF(ISBLANK(D75),"",COUNTA($B$2:B75))</f>
        <v/>
      </c>
      <c r="B75" s="76" t="str">
        <f t="shared" si="4"/>
        <v>0</v>
      </c>
      <c r="C75" s="77" t="str">
        <f t="shared" si="7"/>
        <v>NO</v>
      </c>
      <c r="D75" s="81"/>
      <c r="F75" s="76">
        <f t="shared" si="6"/>
        <v>0</v>
      </c>
      <c r="G75" s="94"/>
      <c r="H75" s="62"/>
    </row>
    <row r="76" spans="1:8" x14ac:dyDescent="0.2">
      <c r="A76" s="76" t="str">
        <f>IF(ISBLANK(D76),"",COUNTA($B$2:B76))</f>
        <v/>
      </c>
      <c r="B76" s="76" t="str">
        <f t="shared" si="4"/>
        <v>0</v>
      </c>
      <c r="C76" s="77" t="str">
        <f t="shared" si="7"/>
        <v>NO</v>
      </c>
      <c r="D76" s="81"/>
      <c r="F76" s="76">
        <f t="shared" si="6"/>
        <v>0</v>
      </c>
      <c r="G76" s="94"/>
      <c r="H76" s="62"/>
    </row>
    <row r="77" spans="1:8" x14ac:dyDescent="0.2">
      <c r="A77" s="76" t="str">
        <f>IF(ISBLANK(D77),"",COUNTA($B$2:B77))</f>
        <v/>
      </c>
      <c r="B77" s="76" t="str">
        <f t="shared" si="4"/>
        <v>0</v>
      </c>
      <c r="C77" s="77" t="str">
        <f t="shared" si="7"/>
        <v>NO</v>
      </c>
      <c r="D77" s="81"/>
      <c r="F77" s="76">
        <f t="shared" si="6"/>
        <v>0</v>
      </c>
      <c r="G77" s="94"/>
      <c r="H77" s="62"/>
    </row>
    <row r="78" spans="1:8" x14ac:dyDescent="0.2">
      <c r="A78" s="76" t="str">
        <f>IF(ISBLANK(D78),"",COUNTA($B$2:B78))</f>
        <v/>
      </c>
      <c r="B78" s="76" t="str">
        <f t="shared" si="4"/>
        <v>0</v>
      </c>
      <c r="C78" s="77" t="str">
        <f t="shared" si="7"/>
        <v>NO</v>
      </c>
      <c r="D78" s="81"/>
      <c r="F78" s="76">
        <f t="shared" si="6"/>
        <v>0</v>
      </c>
      <c r="G78" s="94"/>
      <c r="H78" s="62"/>
    </row>
    <row r="79" spans="1:8" x14ac:dyDescent="0.2">
      <c r="A79" s="76" t="str">
        <f>IF(ISBLANK(D79),"",COUNTA($B$2:B79))</f>
        <v/>
      </c>
      <c r="B79" s="76" t="str">
        <f t="shared" si="4"/>
        <v>0</v>
      </c>
      <c r="C79" s="77" t="str">
        <f t="shared" si="7"/>
        <v>NO</v>
      </c>
      <c r="D79" s="81"/>
      <c r="F79" s="76">
        <f t="shared" si="6"/>
        <v>0</v>
      </c>
      <c r="G79" s="94"/>
      <c r="H79" s="62"/>
    </row>
    <row r="80" spans="1:8" x14ac:dyDescent="0.2">
      <c r="A80" s="76" t="str">
        <f>IF(ISBLANK(D80),"",COUNTA($B$2:B80))</f>
        <v/>
      </c>
      <c r="B80" s="76" t="str">
        <f t="shared" si="4"/>
        <v>0</v>
      </c>
      <c r="C80" s="77" t="str">
        <f t="shared" si="7"/>
        <v>NO</v>
      </c>
      <c r="D80" s="81"/>
      <c r="F80" s="76">
        <f t="shared" si="6"/>
        <v>0</v>
      </c>
      <c r="H80" s="62"/>
    </row>
    <row r="81" spans="1:8" x14ac:dyDescent="0.2">
      <c r="A81" s="76" t="str">
        <f>IF(ISBLANK(D81),"",COUNTA($B$2:B81))</f>
        <v/>
      </c>
      <c r="B81" s="76" t="str">
        <f t="shared" si="4"/>
        <v>0</v>
      </c>
      <c r="C81" s="77" t="str">
        <f t="shared" si="7"/>
        <v>NO</v>
      </c>
      <c r="D81" s="81"/>
      <c r="F81" s="76">
        <f t="shared" si="6"/>
        <v>0</v>
      </c>
      <c r="H81" s="62"/>
    </row>
    <row r="82" spans="1:8" x14ac:dyDescent="0.2">
      <c r="A82" s="76" t="str">
        <f>IF(ISBLANK(D82),"",COUNTA($B$2:B82))</f>
        <v/>
      </c>
      <c r="B82" s="76" t="str">
        <f t="shared" si="4"/>
        <v>0</v>
      </c>
      <c r="C82" s="77" t="str">
        <f t="shared" si="7"/>
        <v>NO</v>
      </c>
      <c r="D82" s="81"/>
      <c r="F82" s="76">
        <f t="shared" si="6"/>
        <v>0</v>
      </c>
      <c r="H82" s="62"/>
    </row>
    <row r="83" spans="1:8" x14ac:dyDescent="0.2">
      <c r="A83" s="76" t="str">
        <f>IF(ISBLANK(D83),"",COUNTA($B$2:B83))</f>
        <v/>
      </c>
      <c r="B83" s="76" t="str">
        <f t="shared" si="4"/>
        <v>0</v>
      </c>
      <c r="C83" s="77" t="str">
        <f t="shared" si="7"/>
        <v>NO</v>
      </c>
      <c r="D83" s="81"/>
      <c r="F83" s="76">
        <f t="shared" si="6"/>
        <v>0</v>
      </c>
      <c r="H83" s="62"/>
    </row>
    <row r="84" spans="1:8" x14ac:dyDescent="0.2">
      <c r="A84" s="76" t="str">
        <f>IF(ISBLANK(D84),"",COUNTA($B$2:B84))</f>
        <v/>
      </c>
      <c r="B84" s="76" t="str">
        <f t="shared" si="4"/>
        <v>0</v>
      </c>
      <c r="C84" s="77" t="str">
        <f t="shared" si="7"/>
        <v>NO</v>
      </c>
      <c r="D84" s="81"/>
      <c r="F84" s="76">
        <f t="shared" si="6"/>
        <v>0</v>
      </c>
      <c r="H84" s="62"/>
    </row>
    <row r="85" spans="1:8" x14ac:dyDescent="0.2">
      <c r="A85" s="76" t="str">
        <f>IF(ISBLANK(D85),"",COUNTA($B$2:B85))</f>
        <v/>
      </c>
      <c r="B85" s="76" t="str">
        <f t="shared" si="4"/>
        <v>0</v>
      </c>
      <c r="C85" s="77" t="str">
        <f t="shared" si="7"/>
        <v>NO</v>
      </c>
      <c r="D85" s="81"/>
      <c r="F85" s="76">
        <f t="shared" si="6"/>
        <v>0</v>
      </c>
      <c r="H85" s="62"/>
    </row>
    <row r="86" spans="1:8" x14ac:dyDescent="0.2">
      <c r="A86" s="76" t="str">
        <f>IF(ISBLANK(D86),"",COUNTA($B$2:B86))</f>
        <v/>
      </c>
      <c r="B86" s="76" t="str">
        <f t="shared" si="4"/>
        <v>0</v>
      </c>
      <c r="C86" s="77" t="str">
        <f t="shared" si="7"/>
        <v>NO</v>
      </c>
      <c r="D86" s="81"/>
      <c r="F86" s="76">
        <f t="shared" si="6"/>
        <v>0</v>
      </c>
      <c r="H86" s="62"/>
    </row>
    <row r="87" spans="1:8" x14ac:dyDescent="0.2">
      <c r="A87" s="76" t="str">
        <f>IF(ISBLANK(D87),"",COUNTA($B$2:B87))</f>
        <v/>
      </c>
      <c r="B87" s="76" t="str">
        <f t="shared" si="4"/>
        <v>0</v>
      </c>
      <c r="C87" s="77" t="str">
        <f t="shared" si="7"/>
        <v>NO</v>
      </c>
      <c r="D87" s="81"/>
      <c r="F87" s="76">
        <f t="shared" si="6"/>
        <v>0</v>
      </c>
      <c r="H87" s="62"/>
    </row>
    <row r="88" spans="1:8" x14ac:dyDescent="0.2">
      <c r="A88" s="76" t="str">
        <f>IF(ISBLANK(D88),"",COUNTA($B$2:B88))</f>
        <v/>
      </c>
      <c r="B88" s="76" t="str">
        <f t="shared" si="4"/>
        <v>0</v>
      </c>
      <c r="C88" s="77" t="str">
        <f t="shared" si="7"/>
        <v>NO</v>
      </c>
      <c r="D88" s="81"/>
      <c r="F88" s="76">
        <f t="shared" si="6"/>
        <v>0</v>
      </c>
      <c r="H88" s="62"/>
    </row>
    <row r="89" spans="1:8" x14ac:dyDescent="0.2">
      <c r="A89" s="76" t="str">
        <f>IF(ISBLANK(D89),"",COUNTA($B$2:B89))</f>
        <v/>
      </c>
      <c r="B89" s="76" t="str">
        <f t="shared" si="4"/>
        <v>0</v>
      </c>
      <c r="C89" s="77" t="str">
        <f t="shared" si="7"/>
        <v>NO</v>
      </c>
      <c r="D89" s="81"/>
      <c r="F89" s="76">
        <f t="shared" si="6"/>
        <v>0</v>
      </c>
      <c r="H89" s="62"/>
    </row>
    <row r="90" spans="1:8" x14ac:dyDescent="0.2">
      <c r="A90" s="76" t="str">
        <f>IF(ISBLANK(D90),"",COUNTA($B$2:B90))</f>
        <v/>
      </c>
      <c r="B90" s="76" t="str">
        <f t="shared" si="4"/>
        <v>0</v>
      </c>
      <c r="C90" s="77" t="str">
        <f t="shared" si="7"/>
        <v>NO</v>
      </c>
      <c r="D90" s="81"/>
      <c r="F90" s="76">
        <f t="shared" si="6"/>
        <v>0</v>
      </c>
      <c r="H90" s="62"/>
    </row>
    <row r="91" spans="1:8" x14ac:dyDescent="0.2">
      <c r="A91" s="76" t="str">
        <f>IF(ISBLANK(D91),"",COUNTA($B$2:B91))</f>
        <v/>
      </c>
      <c r="B91" s="76" t="str">
        <f t="shared" si="4"/>
        <v>0</v>
      </c>
      <c r="C91" s="77" t="str">
        <f t="shared" si="7"/>
        <v>NO</v>
      </c>
      <c r="D91" s="81"/>
      <c r="F91" s="76">
        <f t="shared" si="6"/>
        <v>0</v>
      </c>
      <c r="H91" s="62"/>
    </row>
    <row r="92" spans="1:8" x14ac:dyDescent="0.2">
      <c r="A92" s="76" t="str">
        <f>IF(ISBLANK(D92),"",COUNTA($B$2:B92))</f>
        <v/>
      </c>
      <c r="B92" s="76" t="str">
        <f t="shared" si="4"/>
        <v>0</v>
      </c>
      <c r="C92" s="77" t="str">
        <f t="shared" si="7"/>
        <v>NO</v>
      </c>
      <c r="D92" s="81"/>
      <c r="F92" s="76">
        <f t="shared" si="6"/>
        <v>0</v>
      </c>
      <c r="H92" s="62"/>
    </row>
    <row r="93" spans="1:8" x14ac:dyDescent="0.2">
      <c r="A93" s="76" t="str">
        <f>IF(ISBLANK(D93),"",COUNTA($B$2:B93))</f>
        <v/>
      </c>
      <c r="B93" s="76" t="str">
        <f t="shared" si="4"/>
        <v>0</v>
      </c>
      <c r="C93" s="77" t="str">
        <f t="shared" si="7"/>
        <v>NO</v>
      </c>
      <c r="D93" s="81"/>
      <c r="F93" s="76">
        <f t="shared" si="6"/>
        <v>0</v>
      </c>
      <c r="H93" s="62"/>
    </row>
    <row r="94" spans="1:8" x14ac:dyDescent="0.2">
      <c r="A94" s="76" t="str">
        <f>IF(ISBLANK(D94),"",COUNTA($B$2:B94))</f>
        <v/>
      </c>
      <c r="B94" s="76" t="str">
        <f t="shared" si="4"/>
        <v>0</v>
      </c>
      <c r="C94" s="77" t="str">
        <f t="shared" si="7"/>
        <v>NO</v>
      </c>
      <c r="D94" s="81"/>
      <c r="F94" s="76">
        <f t="shared" si="6"/>
        <v>0</v>
      </c>
      <c r="H94" s="62"/>
    </row>
    <row r="95" spans="1:8" x14ac:dyDescent="0.2">
      <c r="A95" s="76" t="str">
        <f>IF(ISBLANK(D95),"",COUNTA($B$2:B95))</f>
        <v/>
      </c>
      <c r="B95" s="76" t="str">
        <f t="shared" si="4"/>
        <v>0</v>
      </c>
      <c r="C95" s="77" t="str">
        <f t="shared" si="7"/>
        <v>NO</v>
      </c>
      <c r="D95" s="81"/>
      <c r="F95" s="76">
        <f t="shared" si="6"/>
        <v>0</v>
      </c>
      <c r="H95" s="62"/>
    </row>
    <row r="96" spans="1:8" x14ac:dyDescent="0.2">
      <c r="A96" s="76" t="str">
        <f>IF(ISBLANK(D96),"",COUNTA($B$2:B96))</f>
        <v/>
      </c>
      <c r="B96" s="76" t="str">
        <f t="shared" si="4"/>
        <v>0</v>
      </c>
      <c r="C96" s="77" t="str">
        <f t="shared" si="7"/>
        <v>NO</v>
      </c>
      <c r="D96" s="81"/>
      <c r="F96" s="76">
        <f t="shared" si="6"/>
        <v>0</v>
      </c>
      <c r="H96" s="62"/>
    </row>
    <row r="97" spans="1:8" x14ac:dyDescent="0.2">
      <c r="A97" s="76" t="str">
        <f>IF(ISBLANK(D97),"",COUNTA($B$2:B97))</f>
        <v/>
      </c>
      <c r="B97" s="76" t="str">
        <f t="shared" si="4"/>
        <v>0</v>
      </c>
      <c r="C97" s="77" t="str">
        <f t="shared" si="7"/>
        <v>NO</v>
      </c>
      <c r="D97" s="81"/>
      <c r="F97" s="76">
        <f t="shared" si="6"/>
        <v>0</v>
      </c>
      <c r="H97" s="62"/>
    </row>
    <row r="98" spans="1:8" x14ac:dyDescent="0.2">
      <c r="A98" s="76" t="str">
        <f>IF(ISBLANK(D98),"",COUNTA($B$2:B98))</f>
        <v/>
      </c>
      <c r="B98" s="76" t="str">
        <f t="shared" si="4"/>
        <v>0</v>
      </c>
      <c r="C98" s="77" t="str">
        <f t="shared" si="7"/>
        <v>NO</v>
      </c>
      <c r="D98" s="81"/>
      <c r="F98" s="76">
        <f t="shared" si="6"/>
        <v>0</v>
      </c>
      <c r="H98" s="62"/>
    </row>
    <row r="99" spans="1:8" x14ac:dyDescent="0.2">
      <c r="A99" s="76" t="str">
        <f>IF(ISBLANK(D99),"",COUNTA($B$2:B99))</f>
        <v/>
      </c>
      <c r="B99" s="76" t="str">
        <f t="shared" si="4"/>
        <v>0</v>
      </c>
      <c r="C99" s="77" t="str">
        <f t="shared" si="7"/>
        <v>NO</v>
      </c>
      <c r="D99" s="81"/>
      <c r="F99" s="76">
        <f t="shared" si="6"/>
        <v>0</v>
      </c>
      <c r="H99" s="62"/>
    </row>
    <row r="100" spans="1:8" x14ac:dyDescent="0.2">
      <c r="A100" s="76" t="str">
        <f>IF(ISBLANK(D100),"",COUNTA($B$2:B100))</f>
        <v/>
      </c>
      <c r="B100" s="76" t="str">
        <f t="shared" si="4"/>
        <v>0</v>
      </c>
      <c r="C100" s="77" t="str">
        <f t="shared" si="7"/>
        <v>NO</v>
      </c>
      <c r="D100" s="81"/>
      <c r="F100" s="76">
        <f t="shared" si="6"/>
        <v>0</v>
      </c>
      <c r="H100" s="62"/>
    </row>
    <row r="101" spans="1:8" s="78" customFormat="1" x14ac:dyDescent="0.2">
      <c r="A101" s="76" t="str">
        <f>IF(ISBLANK(D101),"",COUNTA($B$2:B101))</f>
        <v/>
      </c>
      <c r="B101" s="76" t="str">
        <f t="shared" si="4"/>
        <v>0</v>
      </c>
      <c r="C101" s="77" t="str">
        <f t="shared" si="7"/>
        <v>NO</v>
      </c>
      <c r="D101" s="81"/>
      <c r="E101" s="80"/>
      <c r="F101" s="76">
        <f t="shared" si="6"/>
        <v>0</v>
      </c>
      <c r="H101" s="62"/>
    </row>
    <row r="102" spans="1:8" x14ac:dyDescent="0.2">
      <c r="A102" s="76" t="str">
        <f>IF(ISBLANK(D102),"",COUNTA($B$2:B102))</f>
        <v/>
      </c>
      <c r="B102" s="76" t="str">
        <f t="shared" si="4"/>
        <v>0</v>
      </c>
      <c r="C102" s="77" t="str">
        <f t="shared" si="7"/>
        <v>NO</v>
      </c>
      <c r="D102" s="81"/>
      <c r="F102" s="76">
        <f t="shared" si="6"/>
        <v>0</v>
      </c>
      <c r="H102" s="62"/>
    </row>
    <row r="103" spans="1:8" x14ac:dyDescent="0.2">
      <c r="A103" s="76" t="str">
        <f>IF(ISBLANK(D103),"",COUNTA($B$2:B103))</f>
        <v/>
      </c>
      <c r="B103" s="76" t="str">
        <f t="shared" si="4"/>
        <v>0</v>
      </c>
      <c r="C103" s="77" t="str">
        <f t="shared" si="7"/>
        <v>NO</v>
      </c>
      <c r="D103" s="81"/>
      <c r="F103" s="76">
        <f t="shared" si="6"/>
        <v>0</v>
      </c>
      <c r="H103" s="62"/>
    </row>
    <row r="104" spans="1:8" x14ac:dyDescent="0.2">
      <c r="A104" s="76" t="str">
        <f>IF(ISBLANK(D104),"",COUNTA($B$2:B104))</f>
        <v/>
      </c>
      <c r="B104" s="76" t="str">
        <f t="shared" si="4"/>
        <v>0</v>
      </c>
      <c r="C104" s="77" t="str">
        <f t="shared" si="7"/>
        <v>NO</v>
      </c>
      <c r="D104" s="81"/>
      <c r="F104" s="76">
        <f t="shared" si="6"/>
        <v>0</v>
      </c>
      <c r="H104" s="62"/>
    </row>
    <row r="105" spans="1:8" x14ac:dyDescent="0.2">
      <c r="A105" s="76" t="str">
        <f>IF(ISBLANK(D105),"",COUNTA($B$2:B105))</f>
        <v/>
      </c>
      <c r="B105" s="76" t="str">
        <f t="shared" si="4"/>
        <v>0</v>
      </c>
      <c r="C105" s="77" t="str">
        <f t="shared" si="7"/>
        <v>NO</v>
      </c>
      <c r="D105" s="81"/>
      <c r="F105" s="76">
        <f t="shared" si="6"/>
        <v>0</v>
      </c>
      <c r="H105" s="62"/>
    </row>
    <row r="106" spans="1:8" x14ac:dyDescent="0.2">
      <c r="A106" s="76" t="str">
        <f>IF(ISBLANK(D106),"",COUNTA($B$2:B106))</f>
        <v/>
      </c>
      <c r="B106" s="76" t="str">
        <f t="shared" si="4"/>
        <v>0</v>
      </c>
      <c r="C106" s="77" t="str">
        <f t="shared" si="7"/>
        <v>NO</v>
      </c>
      <c r="D106" s="81"/>
      <c r="F106" s="76">
        <f t="shared" si="6"/>
        <v>0</v>
      </c>
      <c r="H106" s="62"/>
    </row>
    <row r="107" spans="1:8" x14ac:dyDescent="0.2">
      <c r="A107" s="76" t="str">
        <f>IF(ISBLANK(D107),"",COUNTA($B$2:B107))</f>
        <v/>
      </c>
      <c r="B107" s="76" t="str">
        <f t="shared" si="4"/>
        <v>0</v>
      </c>
      <c r="C107" s="77" t="str">
        <f t="shared" si="7"/>
        <v>NO</v>
      </c>
      <c r="D107" s="81"/>
      <c r="F107" s="76">
        <f t="shared" si="6"/>
        <v>0</v>
      </c>
      <c r="H107" s="62"/>
    </row>
    <row r="108" spans="1:8" x14ac:dyDescent="0.2">
      <c r="A108" s="76" t="str">
        <f>IF(ISBLANK(D108),"",COUNTA($B$2:B108))</f>
        <v/>
      </c>
      <c r="B108" s="76" t="str">
        <f t="shared" si="4"/>
        <v>0</v>
      </c>
      <c r="C108" s="77" t="str">
        <f t="shared" si="7"/>
        <v>NO</v>
      </c>
      <c r="D108" s="81"/>
      <c r="F108" s="76">
        <f t="shared" si="6"/>
        <v>0</v>
      </c>
      <c r="H108" s="62"/>
    </row>
    <row r="109" spans="1:8" ht="15.75" thickBot="1" x14ac:dyDescent="0.25">
      <c r="A109" s="76" t="str">
        <f>IF(ISBLANK(D109),"",COUNTA($B$2:B109))</f>
        <v/>
      </c>
      <c r="B109" s="76" t="str">
        <f t="shared" si="4"/>
        <v>0</v>
      </c>
      <c r="C109" s="77" t="str">
        <f t="shared" si="7"/>
        <v>NO</v>
      </c>
      <c r="D109" s="81"/>
      <c r="F109" s="76">
        <f t="shared" si="6"/>
        <v>0</v>
      </c>
      <c r="H109" s="62"/>
    </row>
    <row r="110" spans="1:8" ht="15.75" thickBot="1" x14ac:dyDescent="0.25">
      <c r="A110" s="76" t="str">
        <f>IF(ISBLANK(D110),"",COUNTA($B$2:B110))</f>
        <v/>
      </c>
      <c r="B110" s="76" t="str">
        <f t="shared" si="4"/>
        <v>0</v>
      </c>
      <c r="C110" s="77" t="str">
        <f t="shared" si="7"/>
        <v>NO</v>
      </c>
      <c r="D110" s="75"/>
      <c r="F110" s="76">
        <f t="shared" si="6"/>
        <v>0</v>
      </c>
      <c r="H110" s="62"/>
    </row>
    <row r="111" spans="1:8" ht="15.75" thickBot="1" x14ac:dyDescent="0.25">
      <c r="A111" s="76" t="str">
        <f>IF(ISBLANK(D111),"",COUNTA($B$2:B111))</f>
        <v/>
      </c>
      <c r="B111" s="76" t="str">
        <f t="shared" si="4"/>
        <v>0</v>
      </c>
      <c r="C111" s="77" t="str">
        <f t="shared" si="7"/>
        <v>NO</v>
      </c>
      <c r="D111" s="75"/>
      <c r="F111" s="76">
        <f t="shared" si="6"/>
        <v>0</v>
      </c>
      <c r="H111" s="62"/>
    </row>
    <row r="112" spans="1:8" ht="15.75" thickBot="1" x14ac:dyDescent="0.25">
      <c r="A112" s="76" t="str">
        <f>IF(ISBLANK(D112),"",COUNTA($B$2:B112))</f>
        <v/>
      </c>
      <c r="B112" s="76" t="str">
        <f t="shared" si="4"/>
        <v>0</v>
      </c>
      <c r="C112" s="77" t="str">
        <f t="shared" si="7"/>
        <v>NO</v>
      </c>
      <c r="D112" s="75"/>
      <c r="F112" s="76">
        <f t="shared" si="6"/>
        <v>0</v>
      </c>
      <c r="H112" s="62"/>
    </row>
    <row r="113" spans="1:8" ht="15.75" thickBot="1" x14ac:dyDescent="0.25">
      <c r="A113" s="76" t="str">
        <f>IF(ISBLANK(D113),"",COUNTA($B$2:B113))</f>
        <v/>
      </c>
      <c r="B113" s="76" t="str">
        <f t="shared" si="4"/>
        <v>0</v>
      </c>
      <c r="C113" s="77" t="str">
        <f t="shared" si="7"/>
        <v>NO</v>
      </c>
      <c r="D113" s="75"/>
      <c r="F113" s="76">
        <f t="shared" si="6"/>
        <v>0</v>
      </c>
      <c r="H113" s="62"/>
    </row>
    <row r="114" spans="1:8" ht="15.75" thickBot="1" x14ac:dyDescent="0.25">
      <c r="A114" s="76" t="str">
        <f>IF(ISBLANK(D114),"",COUNTA($B$2:B114))</f>
        <v/>
      </c>
      <c r="B114" s="76" t="str">
        <f t="shared" si="4"/>
        <v>0</v>
      </c>
      <c r="C114" s="77" t="str">
        <f t="shared" si="7"/>
        <v>NO</v>
      </c>
      <c r="D114" s="75"/>
      <c r="F114" s="76">
        <f t="shared" si="6"/>
        <v>0</v>
      </c>
      <c r="H114" s="62"/>
    </row>
    <row r="115" spans="1:8" ht="15.75" thickBot="1" x14ac:dyDescent="0.25">
      <c r="A115" s="76" t="str">
        <f>IF(ISBLANK(D115),"",COUNTA($B$2:B115))</f>
        <v/>
      </c>
      <c r="B115" s="76" t="str">
        <f t="shared" ref="B115:B178" si="8">IF(C115="NO","0",IF(C115&gt;=11000,10000,ROUND(IF((SIGN(C115)=-1),C115*(1+$E$1/100),C115*(1-$E$1/100)),0)))</f>
        <v>0</v>
      </c>
      <c r="C115" s="77" t="str">
        <f t="shared" si="7"/>
        <v>NO</v>
      </c>
      <c r="D115" s="75"/>
      <c r="F115" s="76">
        <f t="shared" si="6"/>
        <v>0</v>
      </c>
      <c r="H115" s="62"/>
    </row>
    <row r="116" spans="1:8" ht="15.75" thickBot="1" x14ac:dyDescent="0.25">
      <c r="A116" s="76" t="str">
        <f>IF(ISBLANK(D116),"",COUNTA($B$2:B116))</f>
        <v/>
      </c>
      <c r="B116" s="76" t="str">
        <f t="shared" si="8"/>
        <v>0</v>
      </c>
      <c r="C116" s="77" t="str">
        <f t="shared" si="7"/>
        <v>NO</v>
      </c>
      <c r="D116" s="75"/>
      <c r="F116" s="76">
        <f t="shared" si="6"/>
        <v>0</v>
      </c>
      <c r="H116" s="62"/>
    </row>
    <row r="117" spans="1:8" ht="15.75" thickBot="1" x14ac:dyDescent="0.25">
      <c r="A117" s="76" t="str">
        <f>IF(ISBLANK(D117),"",COUNTA($B$2:B117))</f>
        <v/>
      </c>
      <c r="B117" s="76" t="str">
        <f t="shared" si="8"/>
        <v>0</v>
      </c>
      <c r="C117" s="77" t="str">
        <f t="shared" si="7"/>
        <v>NO</v>
      </c>
      <c r="D117" s="75"/>
      <c r="F117" s="76">
        <f t="shared" si="6"/>
        <v>0</v>
      </c>
      <c r="H117" s="62"/>
    </row>
    <row r="118" spans="1:8" ht="15.75" thickBot="1" x14ac:dyDescent="0.25">
      <c r="A118" s="76" t="str">
        <f>IF(ISBLANK(D118),"",COUNTA($B$2:B118))</f>
        <v/>
      </c>
      <c r="B118" s="76" t="str">
        <f t="shared" si="8"/>
        <v>0</v>
      </c>
      <c r="C118" s="77" t="str">
        <f t="shared" si="7"/>
        <v>NO</v>
      </c>
      <c r="D118" s="75"/>
      <c r="F118" s="76">
        <f t="shared" si="6"/>
        <v>0</v>
      </c>
      <c r="H118" s="62"/>
    </row>
    <row r="119" spans="1:8" ht="15.75" thickBot="1" x14ac:dyDescent="0.25">
      <c r="A119" s="76" t="str">
        <f>IF(ISBLANK(D119),"",COUNTA($B$2:B119))</f>
        <v/>
      </c>
      <c r="B119" s="76" t="str">
        <f t="shared" si="8"/>
        <v>0</v>
      </c>
      <c r="C119" s="77" t="str">
        <f t="shared" si="7"/>
        <v>NO</v>
      </c>
      <c r="D119" s="75"/>
      <c r="F119" s="76">
        <f t="shared" si="6"/>
        <v>0</v>
      </c>
      <c r="H119" s="62"/>
    </row>
    <row r="120" spans="1:8" ht="15.75" thickBot="1" x14ac:dyDescent="0.25">
      <c r="A120" s="76" t="str">
        <f>IF(ISBLANK(D120),"",COUNTA($B$2:B120))</f>
        <v/>
      </c>
      <c r="B120" s="76" t="str">
        <f t="shared" si="8"/>
        <v>0</v>
      </c>
      <c r="C120" s="77" t="str">
        <f t="shared" si="7"/>
        <v>NO</v>
      </c>
      <c r="D120" s="75"/>
      <c r="F120" s="76">
        <f t="shared" si="6"/>
        <v>0</v>
      </c>
      <c r="H120" s="62"/>
    </row>
    <row r="121" spans="1:8" ht="15.75" thickBot="1" x14ac:dyDescent="0.25">
      <c r="A121" s="76" t="str">
        <f>IF(ISBLANK(D121),"",COUNTA($B$2:B121))</f>
        <v/>
      </c>
      <c r="B121" s="76" t="str">
        <f t="shared" si="8"/>
        <v>0</v>
      </c>
      <c r="C121" s="77" t="str">
        <f t="shared" si="7"/>
        <v>NO</v>
      </c>
      <c r="D121" s="75"/>
      <c r="F121" s="76">
        <f t="shared" si="6"/>
        <v>0</v>
      </c>
      <c r="H121" s="62"/>
    </row>
    <row r="122" spans="1:8" ht="15.75" thickBot="1" x14ac:dyDescent="0.25">
      <c r="A122" s="76" t="str">
        <f>IF(ISBLANK(D122),"",COUNTA($B$2:B122))</f>
        <v/>
      </c>
      <c r="B122" s="76" t="str">
        <f t="shared" si="8"/>
        <v>0</v>
      </c>
      <c r="C122" s="77" t="str">
        <f t="shared" si="7"/>
        <v>NO</v>
      </c>
      <c r="D122" s="75"/>
      <c r="F122" s="76">
        <f t="shared" si="6"/>
        <v>0</v>
      </c>
      <c r="H122" s="62"/>
    </row>
    <row r="123" spans="1:8" ht="15.75" thickBot="1" x14ac:dyDescent="0.25">
      <c r="A123" s="76" t="str">
        <f>IF(ISBLANK(D123),"",COUNTA($B$2:B123))</f>
        <v/>
      </c>
      <c r="B123" s="76" t="str">
        <f t="shared" si="8"/>
        <v>0</v>
      </c>
      <c r="C123" s="77" t="str">
        <f t="shared" si="7"/>
        <v>NO</v>
      </c>
      <c r="D123" s="75"/>
      <c r="F123" s="76">
        <f t="shared" si="6"/>
        <v>0</v>
      </c>
      <c r="H123" s="62"/>
    </row>
    <row r="124" spans="1:8" ht="15.75" thickBot="1" x14ac:dyDescent="0.25">
      <c r="A124" s="76" t="str">
        <f>IF(ISBLANK(D124),"",COUNTA($B$2:B124))</f>
        <v/>
      </c>
      <c r="B124" s="76" t="str">
        <f t="shared" si="8"/>
        <v>0</v>
      </c>
      <c r="C124" s="77" t="str">
        <f t="shared" si="7"/>
        <v>NO</v>
      </c>
      <c r="D124" s="75"/>
      <c r="F124" s="76">
        <f t="shared" si="6"/>
        <v>0</v>
      </c>
      <c r="H124" s="62"/>
    </row>
    <row r="125" spans="1:8" ht="15.75" thickBot="1" x14ac:dyDescent="0.25">
      <c r="A125" s="76" t="str">
        <f>IF(ISBLANK(D125),"",COUNTA($B$2:B125))</f>
        <v/>
      </c>
      <c r="B125" s="76" t="str">
        <f t="shared" si="8"/>
        <v>0</v>
      </c>
      <c r="C125" s="77" t="str">
        <f t="shared" si="7"/>
        <v>NO</v>
      </c>
      <c r="D125" s="75"/>
      <c r="F125" s="76">
        <f t="shared" si="6"/>
        <v>0</v>
      </c>
      <c r="H125" s="62"/>
    </row>
    <row r="126" spans="1:8" ht="15.75" thickBot="1" x14ac:dyDescent="0.25">
      <c r="A126" s="76" t="str">
        <f>IF(ISBLANK(D126),"",COUNTA($B$2:B126))</f>
        <v/>
      </c>
      <c r="B126" s="76" t="str">
        <f t="shared" si="8"/>
        <v>0</v>
      </c>
      <c r="C126" s="77" t="str">
        <f t="shared" si="7"/>
        <v>NO</v>
      </c>
      <c r="D126" s="75"/>
      <c r="F126" s="76">
        <f t="shared" si="6"/>
        <v>0</v>
      </c>
      <c r="H126" s="62"/>
    </row>
    <row r="127" spans="1:8" ht="15.75" thickBot="1" x14ac:dyDescent="0.25">
      <c r="A127" s="76" t="str">
        <f>IF(ISBLANK(D127),"",COUNTA($B$2:B127))</f>
        <v/>
      </c>
      <c r="B127" s="76" t="str">
        <f t="shared" si="8"/>
        <v>0</v>
      </c>
      <c r="C127" s="77" t="str">
        <f t="shared" si="7"/>
        <v>NO</v>
      </c>
      <c r="D127" s="75"/>
      <c r="F127" s="76">
        <f t="shared" si="6"/>
        <v>0</v>
      </c>
      <c r="H127" s="62"/>
    </row>
    <row r="128" spans="1:8" ht="15.75" thickBot="1" x14ac:dyDescent="0.25">
      <c r="A128" s="76" t="str">
        <f>IF(ISBLANK(D128),"",COUNTA($B$2:B128))</f>
        <v/>
      </c>
      <c r="B128" s="76" t="str">
        <f t="shared" si="8"/>
        <v>0</v>
      </c>
      <c r="C128" s="77" t="str">
        <f t="shared" si="7"/>
        <v>NO</v>
      </c>
      <c r="D128" s="75"/>
      <c r="F128" s="76">
        <f t="shared" si="6"/>
        <v>0</v>
      </c>
      <c r="H128" s="62"/>
    </row>
    <row r="129" spans="1:8" ht="15.75" thickBot="1" x14ac:dyDescent="0.25">
      <c r="A129" s="76" t="str">
        <f>IF(ISBLANK(D129),"",COUNTA($B$2:B129))</f>
        <v/>
      </c>
      <c r="B129" s="76" t="str">
        <f t="shared" si="8"/>
        <v>0</v>
      </c>
      <c r="C129" s="77" t="str">
        <f t="shared" si="7"/>
        <v>NO</v>
      </c>
      <c r="D129" s="75"/>
      <c r="F129" s="76">
        <f t="shared" si="6"/>
        <v>0</v>
      </c>
      <c r="H129" s="62"/>
    </row>
    <row r="130" spans="1:8" ht="15.75" thickBot="1" x14ac:dyDescent="0.25">
      <c r="A130" s="76" t="str">
        <f>IF(ISBLANK(D130),"",COUNTA($B$2:B130))</f>
        <v/>
      </c>
      <c r="B130" s="76" t="str">
        <f t="shared" si="8"/>
        <v>0</v>
      </c>
      <c r="C130" s="77" t="str">
        <f t="shared" si="7"/>
        <v>NO</v>
      </c>
      <c r="D130" s="75"/>
      <c r="F130" s="76">
        <f t="shared" ref="F130:F193" si="9">+LEN(G130)</f>
        <v>0</v>
      </c>
      <c r="H130" s="62"/>
    </row>
    <row r="131" spans="1:8" ht="15.75" thickBot="1" x14ac:dyDescent="0.25">
      <c r="A131" s="76" t="str">
        <f>IF(ISBLANK(D131),"",COUNTA($B$2:B131))</f>
        <v/>
      </c>
      <c r="B131" s="76" t="str">
        <f t="shared" si="8"/>
        <v>0</v>
      </c>
      <c r="C131" s="77" t="str">
        <f t="shared" ref="C131:C194" si="10">IF(ISERROR(_xlfn.NUMBERVALUE(VLOOKUP(D131,G:H,2,0))),"NO",_xlfn.NUMBERVALUE(VLOOKUP(D131,G:H,2,0)))</f>
        <v>NO</v>
      </c>
      <c r="D131" s="75"/>
      <c r="F131" s="76">
        <f t="shared" si="9"/>
        <v>0</v>
      </c>
      <c r="H131" s="62"/>
    </row>
    <row r="132" spans="1:8" ht="15.75" thickBot="1" x14ac:dyDescent="0.25">
      <c r="A132" s="76" t="str">
        <f>IF(ISBLANK(D132),"",COUNTA($B$2:B132))</f>
        <v/>
      </c>
      <c r="B132" s="76" t="str">
        <f t="shared" si="8"/>
        <v>0</v>
      </c>
      <c r="C132" s="77" t="str">
        <f t="shared" si="10"/>
        <v>NO</v>
      </c>
      <c r="D132" s="75"/>
      <c r="F132" s="76">
        <f t="shared" si="9"/>
        <v>0</v>
      </c>
      <c r="H132" s="62"/>
    </row>
    <row r="133" spans="1:8" ht="15.75" thickBot="1" x14ac:dyDescent="0.25">
      <c r="A133" s="76" t="str">
        <f>IF(ISBLANK(D133),"",COUNTA($B$2:B133))</f>
        <v/>
      </c>
      <c r="B133" s="76" t="str">
        <f t="shared" si="8"/>
        <v>0</v>
      </c>
      <c r="C133" s="77" t="str">
        <f t="shared" si="10"/>
        <v>NO</v>
      </c>
      <c r="D133" s="75"/>
      <c r="F133" s="76">
        <f t="shared" si="9"/>
        <v>0</v>
      </c>
      <c r="H133" s="62"/>
    </row>
    <row r="134" spans="1:8" ht="15.75" thickBot="1" x14ac:dyDescent="0.25">
      <c r="A134" s="76" t="str">
        <f>IF(ISBLANK(D134),"",COUNTA($B$2:B134))</f>
        <v/>
      </c>
      <c r="B134" s="76" t="str">
        <f t="shared" si="8"/>
        <v>0</v>
      </c>
      <c r="C134" s="77" t="str">
        <f t="shared" si="10"/>
        <v>NO</v>
      </c>
      <c r="D134" s="75"/>
      <c r="F134" s="76">
        <f t="shared" si="9"/>
        <v>0</v>
      </c>
      <c r="H134" s="62"/>
    </row>
    <row r="135" spans="1:8" ht="15.75" thickBot="1" x14ac:dyDescent="0.25">
      <c r="A135" s="76" t="str">
        <f>IF(ISBLANK(D135),"",COUNTA($B$2:B135))</f>
        <v/>
      </c>
      <c r="B135" s="76" t="str">
        <f t="shared" si="8"/>
        <v>0</v>
      </c>
      <c r="C135" s="77" t="str">
        <f t="shared" si="10"/>
        <v>NO</v>
      </c>
      <c r="D135" s="75"/>
      <c r="F135" s="76">
        <f t="shared" si="9"/>
        <v>0</v>
      </c>
      <c r="H135" s="62"/>
    </row>
    <row r="136" spans="1:8" ht="15.75" thickBot="1" x14ac:dyDescent="0.25">
      <c r="A136" s="76" t="str">
        <f>IF(ISBLANK(D136),"",COUNTA($B$2:B136))</f>
        <v/>
      </c>
      <c r="B136" s="76" t="str">
        <f t="shared" si="8"/>
        <v>0</v>
      </c>
      <c r="C136" s="77" t="str">
        <f t="shared" si="10"/>
        <v>NO</v>
      </c>
      <c r="D136" s="75"/>
      <c r="F136" s="76">
        <f t="shared" si="9"/>
        <v>0</v>
      </c>
      <c r="H136" s="62"/>
    </row>
    <row r="137" spans="1:8" ht="15.75" thickBot="1" x14ac:dyDescent="0.25">
      <c r="A137" s="76" t="str">
        <f>IF(ISBLANK(D137),"",COUNTA($B$2:B137))</f>
        <v/>
      </c>
      <c r="B137" s="76" t="str">
        <f t="shared" si="8"/>
        <v>0</v>
      </c>
      <c r="C137" s="77" t="str">
        <f t="shared" si="10"/>
        <v>NO</v>
      </c>
      <c r="D137" s="75"/>
      <c r="F137" s="76">
        <f t="shared" si="9"/>
        <v>0</v>
      </c>
      <c r="H137" s="62"/>
    </row>
    <row r="138" spans="1:8" ht="15.75" thickBot="1" x14ac:dyDescent="0.25">
      <c r="A138" s="76" t="str">
        <f>IF(ISBLANK(D138),"",COUNTA($B$2:B138))</f>
        <v/>
      </c>
      <c r="B138" s="76" t="str">
        <f t="shared" si="8"/>
        <v>0</v>
      </c>
      <c r="C138" s="77" t="str">
        <f t="shared" si="10"/>
        <v>NO</v>
      </c>
      <c r="D138" s="75"/>
      <c r="F138" s="76">
        <f t="shared" si="9"/>
        <v>0</v>
      </c>
      <c r="H138" s="62"/>
    </row>
    <row r="139" spans="1:8" ht="15.75" thickBot="1" x14ac:dyDescent="0.25">
      <c r="A139" s="76" t="str">
        <f>IF(ISBLANK(D139),"",COUNTA($B$2:B139))</f>
        <v/>
      </c>
      <c r="B139" s="76" t="str">
        <f t="shared" si="8"/>
        <v>0</v>
      </c>
      <c r="C139" s="77" t="str">
        <f t="shared" si="10"/>
        <v>NO</v>
      </c>
      <c r="D139" s="75"/>
      <c r="F139" s="76">
        <f t="shared" si="9"/>
        <v>0</v>
      </c>
      <c r="H139" s="62"/>
    </row>
    <row r="140" spans="1:8" ht="15.75" thickBot="1" x14ac:dyDescent="0.25">
      <c r="A140" s="76" t="str">
        <f>IF(ISBLANK(D140),"",COUNTA($B$2:B140))</f>
        <v/>
      </c>
      <c r="B140" s="76" t="str">
        <f t="shared" si="8"/>
        <v>0</v>
      </c>
      <c r="C140" s="77" t="str">
        <f t="shared" si="10"/>
        <v>NO</v>
      </c>
      <c r="D140" s="75"/>
      <c r="F140" s="76">
        <f t="shared" si="9"/>
        <v>0</v>
      </c>
      <c r="H140" s="62"/>
    </row>
    <row r="141" spans="1:8" ht="15.75" thickBot="1" x14ac:dyDescent="0.25">
      <c r="A141" s="76" t="str">
        <f>IF(ISBLANK(D141),"",COUNTA($B$2:B141))</f>
        <v/>
      </c>
      <c r="B141" s="76" t="str">
        <f t="shared" si="8"/>
        <v>0</v>
      </c>
      <c r="C141" s="77" t="str">
        <f t="shared" si="10"/>
        <v>NO</v>
      </c>
      <c r="D141" s="75"/>
      <c r="F141" s="76">
        <f t="shared" si="9"/>
        <v>0</v>
      </c>
      <c r="H141" s="62"/>
    </row>
    <row r="142" spans="1:8" ht="15.75" thickBot="1" x14ac:dyDescent="0.25">
      <c r="A142" s="76" t="str">
        <f>IF(ISBLANK(D142),"",COUNTA($B$2:B142))</f>
        <v/>
      </c>
      <c r="B142" s="76" t="str">
        <f t="shared" si="8"/>
        <v>0</v>
      </c>
      <c r="C142" s="77" t="str">
        <f t="shared" si="10"/>
        <v>NO</v>
      </c>
      <c r="D142" s="75"/>
      <c r="F142" s="76">
        <f t="shared" si="9"/>
        <v>0</v>
      </c>
      <c r="H142" s="62"/>
    </row>
    <row r="143" spans="1:8" ht="15.75" thickBot="1" x14ac:dyDescent="0.25">
      <c r="A143" s="76" t="str">
        <f>IF(ISBLANK(D143),"",COUNTA($B$2:B143))</f>
        <v/>
      </c>
      <c r="B143" s="76" t="str">
        <f t="shared" si="8"/>
        <v>0</v>
      </c>
      <c r="C143" s="77" t="str">
        <f t="shared" si="10"/>
        <v>NO</v>
      </c>
      <c r="D143" s="75"/>
      <c r="F143" s="76">
        <f t="shared" si="9"/>
        <v>0</v>
      </c>
      <c r="H143" s="62"/>
    </row>
    <row r="144" spans="1:8" ht="15.75" thickBot="1" x14ac:dyDescent="0.25">
      <c r="A144" s="76" t="str">
        <f>IF(ISBLANK(D144),"",COUNTA($B$2:B144))</f>
        <v/>
      </c>
      <c r="B144" s="76" t="str">
        <f t="shared" si="8"/>
        <v>0</v>
      </c>
      <c r="C144" s="77" t="str">
        <f t="shared" si="10"/>
        <v>NO</v>
      </c>
      <c r="D144" s="75"/>
      <c r="F144" s="76">
        <f t="shared" si="9"/>
        <v>0</v>
      </c>
      <c r="H144" s="62"/>
    </row>
    <row r="145" spans="1:8" ht="15.75" thickBot="1" x14ac:dyDescent="0.25">
      <c r="A145" s="76" t="str">
        <f>IF(ISBLANK(D145),"",COUNTA($B$2:B145))</f>
        <v/>
      </c>
      <c r="B145" s="76" t="str">
        <f t="shared" si="8"/>
        <v>0</v>
      </c>
      <c r="C145" s="77" t="str">
        <f t="shared" si="10"/>
        <v>NO</v>
      </c>
      <c r="D145" s="75"/>
      <c r="F145" s="76">
        <f t="shared" si="9"/>
        <v>0</v>
      </c>
      <c r="H145" s="62"/>
    </row>
    <row r="146" spans="1:8" ht="15.75" thickBot="1" x14ac:dyDescent="0.25">
      <c r="A146" s="76" t="str">
        <f>IF(ISBLANK(D146),"",COUNTA($B$2:B146))</f>
        <v/>
      </c>
      <c r="B146" s="76" t="str">
        <f t="shared" si="8"/>
        <v>0</v>
      </c>
      <c r="C146" s="77" t="str">
        <f t="shared" si="10"/>
        <v>NO</v>
      </c>
      <c r="D146" s="75"/>
      <c r="F146" s="76">
        <f t="shared" si="9"/>
        <v>0</v>
      </c>
      <c r="H146" s="62"/>
    </row>
    <row r="147" spans="1:8" ht="15.75" thickBot="1" x14ac:dyDescent="0.25">
      <c r="A147" s="76" t="str">
        <f>IF(ISBLANK(D147),"",COUNTA($B$2:B147))</f>
        <v/>
      </c>
      <c r="B147" s="76" t="str">
        <f t="shared" si="8"/>
        <v>0</v>
      </c>
      <c r="C147" s="77" t="str">
        <f t="shared" si="10"/>
        <v>NO</v>
      </c>
      <c r="D147" s="75"/>
      <c r="F147" s="76">
        <f t="shared" si="9"/>
        <v>0</v>
      </c>
      <c r="H147" s="62"/>
    </row>
    <row r="148" spans="1:8" ht="15.75" thickBot="1" x14ac:dyDescent="0.25">
      <c r="A148" s="76" t="str">
        <f>IF(ISBLANK(D148),"",COUNTA($B$2:B148))</f>
        <v/>
      </c>
      <c r="B148" s="76" t="str">
        <f t="shared" si="8"/>
        <v>0</v>
      </c>
      <c r="C148" s="77" t="str">
        <f t="shared" si="10"/>
        <v>NO</v>
      </c>
      <c r="D148" s="75"/>
      <c r="F148" s="76">
        <f t="shared" si="9"/>
        <v>0</v>
      </c>
      <c r="H148" s="62"/>
    </row>
    <row r="149" spans="1:8" ht="15.75" thickBot="1" x14ac:dyDescent="0.25">
      <c r="A149" s="76" t="str">
        <f>IF(ISBLANK(D149),"",COUNTA($B$2:B149))</f>
        <v/>
      </c>
      <c r="B149" s="76" t="str">
        <f t="shared" si="8"/>
        <v>0</v>
      </c>
      <c r="C149" s="77" t="str">
        <f t="shared" si="10"/>
        <v>NO</v>
      </c>
      <c r="D149" s="75"/>
      <c r="F149" s="76">
        <f t="shared" si="9"/>
        <v>0</v>
      </c>
      <c r="H149" s="62"/>
    </row>
    <row r="150" spans="1:8" ht="15.75" thickBot="1" x14ac:dyDescent="0.25">
      <c r="A150" s="76" t="str">
        <f>IF(ISBLANK(D150),"",COUNTA($B$2:B150))</f>
        <v/>
      </c>
      <c r="B150" s="76" t="str">
        <f t="shared" si="8"/>
        <v>0</v>
      </c>
      <c r="C150" s="77" t="str">
        <f t="shared" si="10"/>
        <v>NO</v>
      </c>
      <c r="D150" s="75"/>
      <c r="F150" s="76">
        <f t="shared" si="9"/>
        <v>0</v>
      </c>
      <c r="H150" s="62"/>
    </row>
    <row r="151" spans="1:8" ht="15.75" thickBot="1" x14ac:dyDescent="0.25">
      <c r="A151" s="76" t="str">
        <f>IF(ISBLANK(D151),"",COUNTA($B$2:B151))</f>
        <v/>
      </c>
      <c r="B151" s="76" t="str">
        <f t="shared" si="8"/>
        <v>0</v>
      </c>
      <c r="C151" s="77" t="str">
        <f t="shared" si="10"/>
        <v>NO</v>
      </c>
      <c r="D151" s="75"/>
      <c r="F151" s="76">
        <f t="shared" si="9"/>
        <v>0</v>
      </c>
      <c r="H151" s="62"/>
    </row>
    <row r="152" spans="1:8" ht="15.75" thickBot="1" x14ac:dyDescent="0.25">
      <c r="A152" s="76" t="str">
        <f>IF(ISBLANK(D152),"",COUNTA($B$2:B152))</f>
        <v/>
      </c>
      <c r="B152" s="76" t="str">
        <f t="shared" si="8"/>
        <v>0</v>
      </c>
      <c r="C152" s="77" t="str">
        <f t="shared" si="10"/>
        <v>NO</v>
      </c>
      <c r="D152" s="75"/>
      <c r="F152" s="76">
        <f t="shared" si="9"/>
        <v>0</v>
      </c>
      <c r="H152" s="62"/>
    </row>
    <row r="153" spans="1:8" ht="15.75" thickBot="1" x14ac:dyDescent="0.25">
      <c r="A153" s="76" t="str">
        <f>IF(ISBLANK(D153),"",COUNTA($B$2:B153))</f>
        <v/>
      </c>
      <c r="B153" s="76" t="str">
        <f t="shared" si="8"/>
        <v>0</v>
      </c>
      <c r="C153" s="77" t="str">
        <f t="shared" si="10"/>
        <v>NO</v>
      </c>
      <c r="D153" s="75"/>
      <c r="F153" s="76">
        <f t="shared" si="9"/>
        <v>0</v>
      </c>
      <c r="H153" s="62"/>
    </row>
    <row r="154" spans="1:8" ht="15.75" thickBot="1" x14ac:dyDescent="0.25">
      <c r="A154" s="76" t="str">
        <f>IF(ISBLANK(D154),"",COUNTA($B$2:B154))</f>
        <v/>
      </c>
      <c r="B154" s="76" t="str">
        <f t="shared" si="8"/>
        <v>0</v>
      </c>
      <c r="C154" s="77" t="str">
        <f t="shared" si="10"/>
        <v>NO</v>
      </c>
      <c r="D154" s="75"/>
      <c r="F154" s="76">
        <f t="shared" si="9"/>
        <v>0</v>
      </c>
      <c r="H154" s="62"/>
    </row>
    <row r="155" spans="1:8" ht="15.75" thickBot="1" x14ac:dyDescent="0.25">
      <c r="A155" s="76" t="str">
        <f>IF(ISBLANK(D155),"",COUNTA($B$2:B155))</f>
        <v/>
      </c>
      <c r="B155" s="76" t="str">
        <f t="shared" si="8"/>
        <v>0</v>
      </c>
      <c r="C155" s="77" t="str">
        <f t="shared" si="10"/>
        <v>NO</v>
      </c>
      <c r="D155" s="75"/>
      <c r="F155" s="76">
        <f t="shared" si="9"/>
        <v>0</v>
      </c>
      <c r="H155" s="62"/>
    </row>
    <row r="156" spans="1:8" ht="15.75" thickBot="1" x14ac:dyDescent="0.25">
      <c r="A156" s="76" t="str">
        <f>IF(ISBLANK(D156),"",COUNTA($B$2:B156))</f>
        <v/>
      </c>
      <c r="B156" s="76" t="str">
        <f t="shared" si="8"/>
        <v>0</v>
      </c>
      <c r="C156" s="77" t="str">
        <f t="shared" si="10"/>
        <v>NO</v>
      </c>
      <c r="D156" s="75"/>
      <c r="F156" s="76">
        <f t="shared" si="9"/>
        <v>0</v>
      </c>
      <c r="H156" s="82"/>
    </row>
    <row r="157" spans="1:8" ht="15.75" thickBot="1" x14ac:dyDescent="0.25">
      <c r="A157" s="76" t="str">
        <f>IF(ISBLANK(D157),"",COUNTA($B$2:B157))</f>
        <v/>
      </c>
      <c r="B157" s="76" t="str">
        <f t="shared" si="8"/>
        <v>0</v>
      </c>
      <c r="C157" s="77" t="str">
        <f t="shared" si="10"/>
        <v>NO</v>
      </c>
      <c r="D157" s="75"/>
      <c r="F157" s="76">
        <f t="shared" si="9"/>
        <v>0</v>
      </c>
      <c r="H157" s="82"/>
    </row>
    <row r="158" spans="1:8" ht="15.75" thickBot="1" x14ac:dyDescent="0.25">
      <c r="A158" s="76" t="str">
        <f>IF(ISBLANK(D158),"",COUNTA($B$2:B158))</f>
        <v/>
      </c>
      <c r="B158" s="76" t="str">
        <f t="shared" si="8"/>
        <v>0</v>
      </c>
      <c r="C158" s="77" t="str">
        <f t="shared" si="10"/>
        <v>NO</v>
      </c>
      <c r="D158" s="75"/>
      <c r="F158" s="76">
        <f t="shared" si="9"/>
        <v>0</v>
      </c>
      <c r="H158" s="82"/>
    </row>
    <row r="159" spans="1:8" ht="15.75" thickBot="1" x14ac:dyDescent="0.25">
      <c r="A159" s="76" t="str">
        <f>IF(ISBLANK(D159),"",COUNTA($B$2:B159))</f>
        <v/>
      </c>
      <c r="B159" s="76" t="str">
        <f t="shared" si="8"/>
        <v>0</v>
      </c>
      <c r="C159" s="77" t="str">
        <f t="shared" si="10"/>
        <v>NO</v>
      </c>
      <c r="D159" s="75"/>
      <c r="F159" s="76">
        <f t="shared" si="9"/>
        <v>0</v>
      </c>
    </row>
    <row r="160" spans="1:8" ht="15.75" thickBot="1" x14ac:dyDescent="0.25">
      <c r="A160" s="76" t="str">
        <f>IF(ISBLANK(D160),"",COUNTA($B$2:B160))</f>
        <v/>
      </c>
      <c r="B160" s="76" t="str">
        <f t="shared" si="8"/>
        <v>0</v>
      </c>
      <c r="C160" s="77" t="str">
        <f t="shared" si="10"/>
        <v>NO</v>
      </c>
      <c r="D160" s="75"/>
      <c r="F160" s="76">
        <f t="shared" si="9"/>
        <v>0</v>
      </c>
    </row>
    <row r="161" spans="1:6" ht="15.75" thickBot="1" x14ac:dyDescent="0.25">
      <c r="A161" s="76" t="str">
        <f>IF(ISBLANK(D161),"",COUNTA($B$2:B161))</f>
        <v/>
      </c>
      <c r="B161" s="76" t="str">
        <f t="shared" si="8"/>
        <v>0</v>
      </c>
      <c r="C161" s="77" t="str">
        <f t="shared" si="10"/>
        <v>NO</v>
      </c>
      <c r="D161" s="75"/>
      <c r="F161" s="76">
        <f t="shared" si="9"/>
        <v>0</v>
      </c>
    </row>
    <row r="162" spans="1:6" ht="15.75" thickBot="1" x14ac:dyDescent="0.25">
      <c r="A162" s="76" t="str">
        <f>IF(ISBLANK(D162),"",COUNTA($B$2:B162))</f>
        <v/>
      </c>
      <c r="B162" s="76" t="str">
        <f t="shared" si="8"/>
        <v>0</v>
      </c>
      <c r="C162" s="77" t="str">
        <f t="shared" si="10"/>
        <v>NO</v>
      </c>
      <c r="D162" s="75"/>
      <c r="F162" s="76">
        <f t="shared" si="9"/>
        <v>0</v>
      </c>
    </row>
    <row r="163" spans="1:6" ht="15.75" thickBot="1" x14ac:dyDescent="0.25">
      <c r="A163" s="76" t="str">
        <f>IF(ISBLANK(D163),"",COUNTA($B$2:B163))</f>
        <v/>
      </c>
      <c r="B163" s="76" t="str">
        <f t="shared" si="8"/>
        <v>0</v>
      </c>
      <c r="C163" s="77" t="str">
        <f t="shared" si="10"/>
        <v>NO</v>
      </c>
      <c r="D163" s="75"/>
      <c r="F163" s="76">
        <f t="shared" si="9"/>
        <v>0</v>
      </c>
    </row>
    <row r="164" spans="1:6" ht="15.75" thickBot="1" x14ac:dyDescent="0.25">
      <c r="A164" s="76" t="str">
        <f>IF(ISBLANK(D164),"",COUNTA($B$2:B164))</f>
        <v/>
      </c>
      <c r="B164" s="76" t="str">
        <f t="shared" si="8"/>
        <v>0</v>
      </c>
      <c r="C164" s="77" t="str">
        <f t="shared" si="10"/>
        <v>NO</v>
      </c>
      <c r="D164" s="75"/>
      <c r="F164" s="76">
        <f t="shared" si="9"/>
        <v>0</v>
      </c>
    </row>
    <row r="165" spans="1:6" ht="15.75" thickBot="1" x14ac:dyDescent="0.25">
      <c r="A165" s="76" t="str">
        <f>IF(ISBLANK(D165),"",COUNTA($B$2:B165))</f>
        <v/>
      </c>
      <c r="B165" s="76" t="str">
        <f t="shared" si="8"/>
        <v>0</v>
      </c>
      <c r="C165" s="77" t="str">
        <f t="shared" si="10"/>
        <v>NO</v>
      </c>
      <c r="D165" s="75"/>
      <c r="F165" s="76">
        <f t="shared" si="9"/>
        <v>0</v>
      </c>
    </row>
    <row r="166" spans="1:6" ht="15.75" thickBot="1" x14ac:dyDescent="0.25">
      <c r="A166" s="76" t="str">
        <f>IF(ISBLANK(D166),"",COUNTA($B$2:B166))</f>
        <v/>
      </c>
      <c r="B166" s="76" t="str">
        <f t="shared" si="8"/>
        <v>0</v>
      </c>
      <c r="C166" s="77" t="str">
        <f t="shared" si="10"/>
        <v>NO</v>
      </c>
      <c r="D166" s="75"/>
      <c r="F166" s="76">
        <f t="shared" si="9"/>
        <v>0</v>
      </c>
    </row>
    <row r="167" spans="1:6" ht="15.75" thickBot="1" x14ac:dyDescent="0.25">
      <c r="A167" s="76" t="str">
        <f>IF(ISBLANK(D167),"",COUNTA($B$2:B167))</f>
        <v/>
      </c>
      <c r="B167" s="76" t="str">
        <f t="shared" si="8"/>
        <v>0</v>
      </c>
      <c r="C167" s="77" t="str">
        <f t="shared" si="10"/>
        <v>NO</v>
      </c>
      <c r="D167" s="75"/>
      <c r="F167" s="76">
        <f t="shared" si="9"/>
        <v>0</v>
      </c>
    </row>
    <row r="168" spans="1:6" ht="15.75" thickBot="1" x14ac:dyDescent="0.25">
      <c r="A168" s="76" t="str">
        <f>IF(ISBLANK(D168),"",COUNTA($B$2:B168))</f>
        <v/>
      </c>
      <c r="B168" s="76" t="str">
        <f t="shared" si="8"/>
        <v>0</v>
      </c>
      <c r="C168" s="77" t="str">
        <f t="shared" si="10"/>
        <v>NO</v>
      </c>
      <c r="D168" s="75"/>
      <c r="F168" s="76">
        <f t="shared" si="9"/>
        <v>0</v>
      </c>
    </row>
    <row r="169" spans="1:6" ht="15.75" thickBot="1" x14ac:dyDescent="0.25">
      <c r="A169" s="76" t="str">
        <f>IF(ISBLANK(D169),"",COUNTA($B$2:B169))</f>
        <v/>
      </c>
      <c r="B169" s="76" t="str">
        <f t="shared" si="8"/>
        <v>0</v>
      </c>
      <c r="C169" s="77" t="str">
        <f t="shared" si="10"/>
        <v>NO</v>
      </c>
      <c r="D169" s="75"/>
      <c r="F169" s="76">
        <f t="shared" si="9"/>
        <v>0</v>
      </c>
    </row>
    <row r="170" spans="1:6" ht="15.75" thickBot="1" x14ac:dyDescent="0.25">
      <c r="A170" s="76" t="str">
        <f>IF(ISBLANK(D170),"",COUNTA($B$2:B170))</f>
        <v/>
      </c>
      <c r="B170" s="76" t="str">
        <f t="shared" si="8"/>
        <v>0</v>
      </c>
      <c r="C170" s="77" t="str">
        <f t="shared" si="10"/>
        <v>NO</v>
      </c>
      <c r="D170" s="75"/>
      <c r="F170" s="76">
        <f t="shared" si="9"/>
        <v>0</v>
      </c>
    </row>
    <row r="171" spans="1:6" ht="15.75" thickBot="1" x14ac:dyDescent="0.25">
      <c r="A171" s="76" t="str">
        <f>IF(ISBLANK(D171),"",COUNTA($B$2:B171))</f>
        <v/>
      </c>
      <c r="B171" s="76" t="str">
        <f t="shared" si="8"/>
        <v>0</v>
      </c>
      <c r="C171" s="77" t="str">
        <f t="shared" si="10"/>
        <v>NO</v>
      </c>
      <c r="D171" s="75"/>
      <c r="F171" s="76">
        <f t="shared" si="9"/>
        <v>0</v>
      </c>
    </row>
    <row r="172" spans="1:6" ht="15.75" thickBot="1" x14ac:dyDescent="0.25">
      <c r="A172" s="76" t="str">
        <f>IF(ISBLANK(D172),"",COUNTA($B$2:B172))</f>
        <v/>
      </c>
      <c r="B172" s="76" t="str">
        <f t="shared" si="8"/>
        <v>0</v>
      </c>
      <c r="C172" s="77" t="str">
        <f t="shared" si="10"/>
        <v>NO</v>
      </c>
      <c r="D172" s="75"/>
      <c r="F172" s="76">
        <f t="shared" si="9"/>
        <v>0</v>
      </c>
    </row>
    <row r="173" spans="1:6" ht="15.75" thickBot="1" x14ac:dyDescent="0.25">
      <c r="A173" s="76" t="str">
        <f>IF(ISBLANK(D173),"",COUNTA($B$2:B173))</f>
        <v/>
      </c>
      <c r="B173" s="76" t="str">
        <f t="shared" si="8"/>
        <v>0</v>
      </c>
      <c r="C173" s="77" t="str">
        <f t="shared" si="10"/>
        <v>NO</v>
      </c>
      <c r="D173" s="75"/>
      <c r="F173" s="76">
        <f t="shared" si="9"/>
        <v>0</v>
      </c>
    </row>
    <row r="174" spans="1:6" ht="15.75" thickBot="1" x14ac:dyDescent="0.25">
      <c r="A174" s="76" t="str">
        <f>IF(ISBLANK(D174),"",COUNTA($B$2:B174))</f>
        <v/>
      </c>
      <c r="B174" s="76" t="str">
        <f t="shared" si="8"/>
        <v>0</v>
      </c>
      <c r="C174" s="77" t="str">
        <f t="shared" si="10"/>
        <v>NO</v>
      </c>
      <c r="D174" s="75"/>
      <c r="F174" s="76">
        <f t="shared" si="9"/>
        <v>0</v>
      </c>
    </row>
    <row r="175" spans="1:6" ht="15.75" thickBot="1" x14ac:dyDescent="0.25">
      <c r="A175" s="76" t="str">
        <f>IF(ISBLANK(D175),"",COUNTA($B$2:B175))</f>
        <v/>
      </c>
      <c r="B175" s="76" t="str">
        <f t="shared" si="8"/>
        <v>0</v>
      </c>
      <c r="C175" s="77" t="str">
        <f t="shared" si="10"/>
        <v>NO</v>
      </c>
      <c r="D175" s="75"/>
      <c r="F175" s="76">
        <f t="shared" si="9"/>
        <v>0</v>
      </c>
    </row>
    <row r="176" spans="1:6" ht="15.75" thickBot="1" x14ac:dyDescent="0.25">
      <c r="A176" s="76" t="str">
        <f>IF(ISBLANK(D176),"",COUNTA($B$2:B176))</f>
        <v/>
      </c>
      <c r="B176" s="76" t="str">
        <f t="shared" si="8"/>
        <v>0</v>
      </c>
      <c r="C176" s="77" t="str">
        <f t="shared" si="10"/>
        <v>NO</v>
      </c>
      <c r="D176" s="75"/>
      <c r="F176" s="76">
        <f t="shared" si="9"/>
        <v>0</v>
      </c>
    </row>
    <row r="177" spans="1:6" ht="15.75" thickBot="1" x14ac:dyDescent="0.25">
      <c r="A177" s="76" t="str">
        <f>IF(ISBLANK(D177),"",COUNTA($B$2:B177))</f>
        <v/>
      </c>
      <c r="B177" s="76" t="str">
        <f t="shared" si="8"/>
        <v>0</v>
      </c>
      <c r="C177" s="77" t="str">
        <f t="shared" si="10"/>
        <v>NO</v>
      </c>
      <c r="D177" s="75"/>
      <c r="F177" s="76">
        <f t="shared" si="9"/>
        <v>0</v>
      </c>
    </row>
    <row r="178" spans="1:6" ht="15.75" thickBot="1" x14ac:dyDescent="0.25">
      <c r="A178" s="76" t="str">
        <f>IF(ISBLANK(D178),"",COUNTA($B$2:B178))</f>
        <v/>
      </c>
      <c r="B178" s="76" t="str">
        <f t="shared" si="8"/>
        <v>0</v>
      </c>
      <c r="C178" s="77" t="str">
        <f t="shared" si="10"/>
        <v>NO</v>
      </c>
      <c r="D178" s="75"/>
      <c r="F178" s="76">
        <f t="shared" si="9"/>
        <v>0</v>
      </c>
    </row>
    <row r="179" spans="1:6" ht="15.75" thickBot="1" x14ac:dyDescent="0.25">
      <c r="A179" s="76" t="str">
        <f>IF(ISBLANK(D179),"",COUNTA($B$2:B179))</f>
        <v/>
      </c>
      <c r="B179" s="76" t="str">
        <f t="shared" ref="B179:B242" si="11">IF(C179="NO","0",IF(C179&gt;=11000,10000,ROUND(IF((SIGN(C179)=-1),C179*(1+$E$1/100),C179*(1-$E$1/100)),0)))</f>
        <v>0</v>
      </c>
      <c r="C179" s="77" t="str">
        <f t="shared" si="10"/>
        <v>NO</v>
      </c>
      <c r="D179" s="75"/>
      <c r="F179" s="76">
        <f t="shared" si="9"/>
        <v>0</v>
      </c>
    </row>
    <row r="180" spans="1:6" ht="15.75" thickBot="1" x14ac:dyDescent="0.25">
      <c r="A180" s="76" t="str">
        <f>IF(ISBLANK(D180),"",COUNTA($B$2:B180))</f>
        <v/>
      </c>
      <c r="B180" s="76" t="str">
        <f t="shared" si="11"/>
        <v>0</v>
      </c>
      <c r="C180" s="77" t="str">
        <f t="shared" si="10"/>
        <v>NO</v>
      </c>
      <c r="D180" s="75"/>
      <c r="F180" s="76">
        <f t="shared" si="9"/>
        <v>0</v>
      </c>
    </row>
    <row r="181" spans="1:6" ht="15.75" thickBot="1" x14ac:dyDescent="0.25">
      <c r="A181" s="76" t="str">
        <f>IF(ISBLANK(D181),"",COUNTA($B$2:B181))</f>
        <v/>
      </c>
      <c r="B181" s="76" t="str">
        <f t="shared" si="11"/>
        <v>0</v>
      </c>
      <c r="C181" s="77" t="str">
        <f t="shared" si="10"/>
        <v>NO</v>
      </c>
      <c r="D181" s="75"/>
      <c r="F181" s="76">
        <f t="shared" si="9"/>
        <v>0</v>
      </c>
    </row>
    <row r="182" spans="1:6" ht="15.75" thickBot="1" x14ac:dyDescent="0.25">
      <c r="A182" s="76" t="str">
        <f>IF(ISBLANK(D182),"",COUNTA($B$2:B182))</f>
        <v/>
      </c>
      <c r="B182" s="76" t="str">
        <f t="shared" si="11"/>
        <v>0</v>
      </c>
      <c r="C182" s="77" t="str">
        <f t="shared" si="10"/>
        <v>NO</v>
      </c>
      <c r="D182" s="75"/>
      <c r="F182" s="76">
        <f t="shared" si="9"/>
        <v>0</v>
      </c>
    </row>
    <row r="183" spans="1:6" ht="15.75" thickBot="1" x14ac:dyDescent="0.25">
      <c r="A183" s="76" t="str">
        <f>IF(ISBLANK(D183),"",COUNTA($B$2:B183))</f>
        <v/>
      </c>
      <c r="B183" s="76" t="str">
        <f t="shared" si="11"/>
        <v>0</v>
      </c>
      <c r="C183" s="77" t="str">
        <f t="shared" si="10"/>
        <v>NO</v>
      </c>
      <c r="D183" s="75"/>
      <c r="F183" s="76">
        <f t="shared" si="9"/>
        <v>0</v>
      </c>
    </row>
    <row r="184" spans="1:6" ht="15.75" thickBot="1" x14ac:dyDescent="0.25">
      <c r="A184" s="76" t="str">
        <f>IF(ISBLANK(D184),"",COUNTA($B$2:B184))</f>
        <v/>
      </c>
      <c r="B184" s="76" t="str">
        <f t="shared" si="11"/>
        <v>0</v>
      </c>
      <c r="C184" s="77" t="str">
        <f t="shared" si="10"/>
        <v>NO</v>
      </c>
      <c r="D184" s="75"/>
      <c r="F184" s="76">
        <f t="shared" si="9"/>
        <v>0</v>
      </c>
    </row>
    <row r="185" spans="1:6" ht="15.75" thickBot="1" x14ac:dyDescent="0.25">
      <c r="A185" s="76" t="str">
        <f>IF(ISBLANK(D185),"",COUNTA($B$2:B185))</f>
        <v/>
      </c>
      <c r="B185" s="76" t="str">
        <f t="shared" si="11"/>
        <v>0</v>
      </c>
      <c r="C185" s="77" t="str">
        <f t="shared" si="10"/>
        <v>NO</v>
      </c>
      <c r="D185" s="75"/>
      <c r="F185" s="76">
        <f t="shared" si="9"/>
        <v>0</v>
      </c>
    </row>
    <row r="186" spans="1:6" ht="15.75" thickBot="1" x14ac:dyDescent="0.25">
      <c r="A186" s="76" t="str">
        <f>IF(ISBLANK(D186),"",COUNTA($B$2:B186))</f>
        <v/>
      </c>
      <c r="B186" s="76" t="str">
        <f t="shared" si="11"/>
        <v>0</v>
      </c>
      <c r="C186" s="77" t="str">
        <f t="shared" si="10"/>
        <v>NO</v>
      </c>
      <c r="D186" s="75"/>
      <c r="F186" s="76">
        <f t="shared" si="9"/>
        <v>0</v>
      </c>
    </row>
    <row r="187" spans="1:6" ht="15.75" thickBot="1" x14ac:dyDescent="0.25">
      <c r="A187" s="76" t="str">
        <f>IF(ISBLANK(D187),"",COUNTA($B$2:B187))</f>
        <v/>
      </c>
      <c r="B187" s="76" t="str">
        <f t="shared" si="11"/>
        <v>0</v>
      </c>
      <c r="C187" s="77" t="str">
        <f t="shared" si="10"/>
        <v>NO</v>
      </c>
      <c r="D187" s="75"/>
      <c r="F187" s="76">
        <f t="shared" si="9"/>
        <v>0</v>
      </c>
    </row>
    <row r="188" spans="1:6" ht="15.75" thickBot="1" x14ac:dyDescent="0.25">
      <c r="A188" s="76" t="str">
        <f>IF(ISBLANK(D188),"",COUNTA($B$2:B188))</f>
        <v/>
      </c>
      <c r="B188" s="76" t="str">
        <f t="shared" si="11"/>
        <v>0</v>
      </c>
      <c r="C188" s="77" t="str">
        <f t="shared" si="10"/>
        <v>NO</v>
      </c>
      <c r="D188" s="75"/>
      <c r="F188" s="76">
        <f t="shared" si="9"/>
        <v>0</v>
      </c>
    </row>
    <row r="189" spans="1:6" ht="15.75" thickBot="1" x14ac:dyDescent="0.25">
      <c r="A189" s="76" t="str">
        <f>IF(ISBLANK(D189),"",COUNTA($B$2:B189))</f>
        <v/>
      </c>
      <c r="B189" s="76" t="str">
        <f t="shared" si="11"/>
        <v>0</v>
      </c>
      <c r="C189" s="77" t="str">
        <f t="shared" si="10"/>
        <v>NO</v>
      </c>
      <c r="D189" s="75"/>
      <c r="F189" s="76">
        <f t="shared" si="9"/>
        <v>0</v>
      </c>
    </row>
    <row r="190" spans="1:6" ht="15.75" thickBot="1" x14ac:dyDescent="0.25">
      <c r="A190" s="76" t="str">
        <f>IF(ISBLANK(D190),"",COUNTA($B$2:B190))</f>
        <v/>
      </c>
      <c r="B190" s="76" t="str">
        <f t="shared" si="11"/>
        <v>0</v>
      </c>
      <c r="C190" s="77" t="str">
        <f t="shared" si="10"/>
        <v>NO</v>
      </c>
      <c r="D190" s="75"/>
      <c r="F190" s="76">
        <f t="shared" si="9"/>
        <v>0</v>
      </c>
    </row>
    <row r="191" spans="1:6" ht="15.75" thickBot="1" x14ac:dyDescent="0.25">
      <c r="A191" s="76" t="str">
        <f>IF(ISBLANK(D191),"",COUNTA($B$2:B191))</f>
        <v/>
      </c>
      <c r="B191" s="76" t="str">
        <f t="shared" si="11"/>
        <v>0</v>
      </c>
      <c r="C191" s="77" t="str">
        <f t="shared" si="10"/>
        <v>NO</v>
      </c>
      <c r="D191" s="75"/>
      <c r="F191" s="76">
        <f t="shared" si="9"/>
        <v>0</v>
      </c>
    </row>
    <row r="192" spans="1:6" ht="15.75" thickBot="1" x14ac:dyDescent="0.25">
      <c r="A192" s="76" t="str">
        <f>IF(ISBLANK(D192),"",COUNTA($B$2:B192))</f>
        <v/>
      </c>
      <c r="B192" s="76" t="str">
        <f t="shared" si="11"/>
        <v>0</v>
      </c>
      <c r="C192" s="77" t="str">
        <f t="shared" si="10"/>
        <v>NO</v>
      </c>
      <c r="D192" s="75"/>
      <c r="F192" s="76">
        <f t="shared" si="9"/>
        <v>0</v>
      </c>
    </row>
    <row r="193" spans="1:6" ht="15.75" thickBot="1" x14ac:dyDescent="0.25">
      <c r="A193" s="76" t="str">
        <f>IF(ISBLANK(D193),"",COUNTA($B$2:B193))</f>
        <v/>
      </c>
      <c r="B193" s="76" t="str">
        <f t="shared" si="11"/>
        <v>0</v>
      </c>
      <c r="C193" s="77" t="str">
        <f t="shared" si="10"/>
        <v>NO</v>
      </c>
      <c r="D193" s="75"/>
      <c r="F193" s="76">
        <f t="shared" si="9"/>
        <v>0</v>
      </c>
    </row>
    <row r="194" spans="1:6" ht="15.75" thickBot="1" x14ac:dyDescent="0.25">
      <c r="A194" s="76" t="str">
        <f>IF(ISBLANK(D194),"",COUNTA($B$2:B194))</f>
        <v/>
      </c>
      <c r="B194" s="76" t="str">
        <f t="shared" si="11"/>
        <v>0</v>
      </c>
      <c r="C194" s="77" t="str">
        <f t="shared" si="10"/>
        <v>NO</v>
      </c>
      <c r="D194" s="75"/>
      <c r="F194" s="76">
        <f t="shared" ref="F194:F257" si="12">+LEN(G194)</f>
        <v>0</v>
      </c>
    </row>
    <row r="195" spans="1:6" ht="15.75" thickBot="1" x14ac:dyDescent="0.25">
      <c r="A195" s="76" t="str">
        <f>IF(ISBLANK(D195),"",COUNTA($B$2:B195))</f>
        <v/>
      </c>
      <c r="B195" s="76" t="str">
        <f t="shared" si="11"/>
        <v>0</v>
      </c>
      <c r="C195" s="77" t="str">
        <f t="shared" ref="C195:C258" si="13">IF(ISERROR(_xlfn.NUMBERVALUE(VLOOKUP(D195,G:H,2,0))),"NO",_xlfn.NUMBERVALUE(VLOOKUP(D195,G:H,2,0)))</f>
        <v>NO</v>
      </c>
      <c r="D195" s="75"/>
      <c r="F195" s="76">
        <f t="shared" si="12"/>
        <v>0</v>
      </c>
    </row>
    <row r="196" spans="1:6" ht="15.75" thickBot="1" x14ac:dyDescent="0.25">
      <c r="A196" s="76" t="str">
        <f>IF(ISBLANK(D196),"",COUNTA($B$2:B196))</f>
        <v/>
      </c>
      <c r="B196" s="76" t="str">
        <f t="shared" si="11"/>
        <v>0</v>
      </c>
      <c r="C196" s="77" t="str">
        <f t="shared" si="13"/>
        <v>NO</v>
      </c>
      <c r="D196" s="75"/>
      <c r="F196" s="76">
        <f t="shared" si="12"/>
        <v>0</v>
      </c>
    </row>
    <row r="197" spans="1:6" ht="15.75" thickBot="1" x14ac:dyDescent="0.25">
      <c r="A197" s="76" t="str">
        <f>IF(ISBLANK(D197),"",COUNTA($B$2:B197))</f>
        <v/>
      </c>
      <c r="B197" s="76" t="str">
        <f t="shared" si="11"/>
        <v>0</v>
      </c>
      <c r="C197" s="77" t="str">
        <f t="shared" si="13"/>
        <v>NO</v>
      </c>
      <c r="D197" s="75"/>
      <c r="F197" s="76">
        <f t="shared" si="12"/>
        <v>0</v>
      </c>
    </row>
    <row r="198" spans="1:6" ht="15.75" thickBot="1" x14ac:dyDescent="0.25">
      <c r="A198" s="76" t="str">
        <f>IF(ISBLANK(D198),"",COUNTA($B$2:B198))</f>
        <v/>
      </c>
      <c r="B198" s="76" t="str">
        <f t="shared" si="11"/>
        <v>0</v>
      </c>
      <c r="C198" s="77" t="str">
        <f t="shared" si="13"/>
        <v>NO</v>
      </c>
      <c r="D198" s="75"/>
      <c r="F198" s="76">
        <f t="shared" si="12"/>
        <v>0</v>
      </c>
    </row>
    <row r="199" spans="1:6" ht="15.75" thickBot="1" x14ac:dyDescent="0.25">
      <c r="A199" s="76" t="str">
        <f>IF(ISBLANK(D199),"",COUNTA($B$2:B199))</f>
        <v/>
      </c>
      <c r="B199" s="76" t="str">
        <f t="shared" si="11"/>
        <v>0</v>
      </c>
      <c r="C199" s="77" t="str">
        <f t="shared" si="13"/>
        <v>NO</v>
      </c>
      <c r="D199" s="75"/>
      <c r="F199" s="76">
        <f t="shared" si="12"/>
        <v>0</v>
      </c>
    </row>
    <row r="200" spans="1:6" ht="15.75" thickBot="1" x14ac:dyDescent="0.25">
      <c r="A200" s="76" t="str">
        <f>IF(ISBLANK(D200),"",COUNTA($B$2:B200))</f>
        <v/>
      </c>
      <c r="B200" s="76" t="str">
        <f t="shared" si="11"/>
        <v>0</v>
      </c>
      <c r="C200" s="77" t="str">
        <f t="shared" si="13"/>
        <v>NO</v>
      </c>
      <c r="D200" s="75"/>
      <c r="F200" s="76">
        <f t="shared" si="12"/>
        <v>0</v>
      </c>
    </row>
    <row r="201" spans="1:6" ht="15.75" thickBot="1" x14ac:dyDescent="0.25">
      <c r="A201" s="76" t="str">
        <f>IF(ISBLANK(D201),"",COUNTA($B$2:B201))</f>
        <v/>
      </c>
      <c r="B201" s="76" t="str">
        <f t="shared" si="11"/>
        <v>0</v>
      </c>
      <c r="C201" s="77" t="str">
        <f t="shared" si="13"/>
        <v>NO</v>
      </c>
      <c r="D201" s="75"/>
      <c r="F201" s="76">
        <f t="shared" si="12"/>
        <v>0</v>
      </c>
    </row>
    <row r="202" spans="1:6" ht="15.75" thickBot="1" x14ac:dyDescent="0.25">
      <c r="A202" s="76" t="str">
        <f>IF(ISBLANK(D202),"",COUNTA($B$2:B202))</f>
        <v/>
      </c>
      <c r="B202" s="76" t="str">
        <f t="shared" si="11"/>
        <v>0</v>
      </c>
      <c r="C202" s="77" t="str">
        <f t="shared" si="13"/>
        <v>NO</v>
      </c>
      <c r="D202" s="75"/>
      <c r="F202" s="76">
        <f t="shared" si="12"/>
        <v>0</v>
      </c>
    </row>
    <row r="203" spans="1:6" ht="15.75" thickBot="1" x14ac:dyDescent="0.25">
      <c r="A203" s="76" t="str">
        <f>IF(ISBLANK(D203),"",COUNTA($B$2:B203))</f>
        <v/>
      </c>
      <c r="B203" s="76" t="str">
        <f t="shared" si="11"/>
        <v>0</v>
      </c>
      <c r="C203" s="77" t="str">
        <f t="shared" si="13"/>
        <v>NO</v>
      </c>
      <c r="D203" s="75"/>
      <c r="F203" s="76">
        <f t="shared" si="12"/>
        <v>0</v>
      </c>
    </row>
    <row r="204" spans="1:6" ht="15.75" thickBot="1" x14ac:dyDescent="0.25">
      <c r="A204" s="76" t="str">
        <f>IF(ISBLANK(D204),"",COUNTA($B$2:B204))</f>
        <v/>
      </c>
      <c r="B204" s="76" t="str">
        <f t="shared" si="11"/>
        <v>0</v>
      </c>
      <c r="C204" s="77" t="str">
        <f t="shared" si="13"/>
        <v>NO</v>
      </c>
      <c r="D204" s="75"/>
      <c r="F204" s="76">
        <f t="shared" si="12"/>
        <v>0</v>
      </c>
    </row>
    <row r="205" spans="1:6" ht="15.75" thickBot="1" x14ac:dyDescent="0.25">
      <c r="A205" s="76" t="str">
        <f>IF(ISBLANK(D205),"",COUNTA($B$2:B205))</f>
        <v/>
      </c>
      <c r="B205" s="76" t="str">
        <f t="shared" si="11"/>
        <v>0</v>
      </c>
      <c r="C205" s="77" t="str">
        <f t="shared" si="13"/>
        <v>NO</v>
      </c>
      <c r="D205" s="75"/>
      <c r="F205" s="76">
        <f t="shared" si="12"/>
        <v>0</v>
      </c>
    </row>
    <row r="206" spans="1:6" ht="15.75" thickBot="1" x14ac:dyDescent="0.25">
      <c r="A206" s="76" t="str">
        <f>IF(ISBLANK(D206),"",COUNTA($B$2:B206))</f>
        <v/>
      </c>
      <c r="B206" s="76" t="str">
        <f t="shared" si="11"/>
        <v>0</v>
      </c>
      <c r="C206" s="77" t="str">
        <f t="shared" si="13"/>
        <v>NO</v>
      </c>
      <c r="D206" s="75"/>
      <c r="F206" s="76">
        <f t="shared" si="12"/>
        <v>0</v>
      </c>
    </row>
    <row r="207" spans="1:6" ht="15.75" thickBot="1" x14ac:dyDescent="0.25">
      <c r="A207" s="76" t="str">
        <f>IF(ISBLANK(D207),"",COUNTA($B$2:B207))</f>
        <v/>
      </c>
      <c r="B207" s="76" t="str">
        <f t="shared" si="11"/>
        <v>0</v>
      </c>
      <c r="C207" s="77" t="str">
        <f t="shared" si="13"/>
        <v>NO</v>
      </c>
      <c r="D207" s="75"/>
      <c r="F207" s="76">
        <f t="shared" si="12"/>
        <v>0</v>
      </c>
    </row>
    <row r="208" spans="1:6" ht="15.75" thickBot="1" x14ac:dyDescent="0.25">
      <c r="A208" s="76" t="str">
        <f>IF(ISBLANK(D208),"",COUNTA($B$2:B208))</f>
        <v/>
      </c>
      <c r="B208" s="76" t="str">
        <f t="shared" si="11"/>
        <v>0</v>
      </c>
      <c r="C208" s="77" t="str">
        <f t="shared" si="13"/>
        <v>NO</v>
      </c>
      <c r="D208" s="75"/>
      <c r="F208" s="76">
        <f t="shared" si="12"/>
        <v>0</v>
      </c>
    </row>
    <row r="209" spans="1:6" ht="15.75" thickBot="1" x14ac:dyDescent="0.25">
      <c r="A209" s="76" t="str">
        <f>IF(ISBLANK(D209),"",COUNTA($B$2:B209))</f>
        <v/>
      </c>
      <c r="B209" s="76" t="str">
        <f t="shared" si="11"/>
        <v>0</v>
      </c>
      <c r="C209" s="77" t="str">
        <f t="shared" si="13"/>
        <v>NO</v>
      </c>
      <c r="D209" s="75"/>
      <c r="F209" s="76">
        <f t="shared" si="12"/>
        <v>0</v>
      </c>
    </row>
    <row r="210" spans="1:6" ht="15.75" thickBot="1" x14ac:dyDescent="0.25">
      <c r="A210" s="76" t="str">
        <f>IF(ISBLANK(D210),"",COUNTA($B$2:B210))</f>
        <v/>
      </c>
      <c r="B210" s="76" t="str">
        <f t="shared" si="11"/>
        <v>0</v>
      </c>
      <c r="C210" s="77" t="str">
        <f t="shared" si="13"/>
        <v>NO</v>
      </c>
      <c r="D210" s="75"/>
      <c r="F210" s="76">
        <f t="shared" si="12"/>
        <v>0</v>
      </c>
    </row>
    <row r="211" spans="1:6" ht="15.75" thickBot="1" x14ac:dyDescent="0.25">
      <c r="A211" s="76" t="str">
        <f>IF(ISBLANK(D211),"",COUNTA($B$2:B211))</f>
        <v/>
      </c>
      <c r="B211" s="76" t="str">
        <f t="shared" si="11"/>
        <v>0</v>
      </c>
      <c r="C211" s="77" t="str">
        <f t="shared" si="13"/>
        <v>NO</v>
      </c>
      <c r="D211" s="75"/>
      <c r="F211" s="76">
        <f t="shared" si="12"/>
        <v>0</v>
      </c>
    </row>
    <row r="212" spans="1:6" ht="15.75" thickBot="1" x14ac:dyDescent="0.25">
      <c r="A212" s="76" t="str">
        <f>IF(ISBLANK(D212),"",COUNTA($B$2:B212))</f>
        <v/>
      </c>
      <c r="B212" s="76" t="str">
        <f t="shared" si="11"/>
        <v>0</v>
      </c>
      <c r="C212" s="77" t="str">
        <f t="shared" si="13"/>
        <v>NO</v>
      </c>
      <c r="D212" s="75"/>
      <c r="F212" s="76">
        <f t="shared" si="12"/>
        <v>0</v>
      </c>
    </row>
    <row r="213" spans="1:6" ht="15.75" thickBot="1" x14ac:dyDescent="0.25">
      <c r="A213" s="76" t="str">
        <f>IF(ISBLANK(D213),"",COUNTA($B$2:B213))</f>
        <v/>
      </c>
      <c r="B213" s="76" t="str">
        <f t="shared" si="11"/>
        <v>0</v>
      </c>
      <c r="C213" s="77" t="str">
        <f t="shared" si="13"/>
        <v>NO</v>
      </c>
      <c r="D213" s="75"/>
      <c r="F213" s="76">
        <f t="shared" si="12"/>
        <v>0</v>
      </c>
    </row>
    <row r="214" spans="1:6" ht="15.75" thickBot="1" x14ac:dyDescent="0.25">
      <c r="A214" s="76" t="str">
        <f>IF(ISBLANK(D214),"",COUNTA($B$2:B214))</f>
        <v/>
      </c>
      <c r="B214" s="76" t="str">
        <f t="shared" si="11"/>
        <v>0</v>
      </c>
      <c r="C214" s="77" t="str">
        <f t="shared" si="13"/>
        <v>NO</v>
      </c>
      <c r="D214" s="75"/>
      <c r="F214" s="76">
        <f t="shared" si="12"/>
        <v>0</v>
      </c>
    </row>
    <row r="215" spans="1:6" ht="15.75" thickBot="1" x14ac:dyDescent="0.25">
      <c r="A215" s="76" t="str">
        <f>IF(ISBLANK(D215),"",COUNTA($B$2:B215))</f>
        <v/>
      </c>
      <c r="B215" s="76" t="str">
        <f t="shared" si="11"/>
        <v>0</v>
      </c>
      <c r="C215" s="77" t="str">
        <f t="shared" si="13"/>
        <v>NO</v>
      </c>
      <c r="D215" s="75"/>
      <c r="F215" s="76">
        <f t="shared" si="12"/>
        <v>0</v>
      </c>
    </row>
    <row r="216" spans="1:6" ht="15.75" thickBot="1" x14ac:dyDescent="0.25">
      <c r="A216" s="76" t="str">
        <f>IF(ISBLANK(D216),"",COUNTA($B$2:B216))</f>
        <v/>
      </c>
      <c r="B216" s="76" t="str">
        <f t="shared" si="11"/>
        <v>0</v>
      </c>
      <c r="C216" s="77" t="str">
        <f t="shared" si="13"/>
        <v>NO</v>
      </c>
      <c r="D216" s="75"/>
      <c r="F216" s="76">
        <f t="shared" si="12"/>
        <v>0</v>
      </c>
    </row>
    <row r="217" spans="1:6" ht="15.75" thickBot="1" x14ac:dyDescent="0.25">
      <c r="A217" s="76" t="str">
        <f>IF(ISBLANK(D217),"",COUNTA($B$2:B217))</f>
        <v/>
      </c>
      <c r="B217" s="76" t="str">
        <f t="shared" si="11"/>
        <v>0</v>
      </c>
      <c r="C217" s="77" t="str">
        <f t="shared" si="13"/>
        <v>NO</v>
      </c>
      <c r="D217" s="75"/>
      <c r="F217" s="76">
        <f t="shared" si="12"/>
        <v>0</v>
      </c>
    </row>
    <row r="218" spans="1:6" ht="15.75" thickBot="1" x14ac:dyDescent="0.25">
      <c r="A218" s="76" t="str">
        <f>IF(ISBLANK(D218),"",COUNTA($B$2:B218))</f>
        <v/>
      </c>
      <c r="B218" s="76" t="str">
        <f t="shared" si="11"/>
        <v>0</v>
      </c>
      <c r="C218" s="77" t="str">
        <f t="shared" si="13"/>
        <v>NO</v>
      </c>
      <c r="D218" s="75"/>
      <c r="F218" s="76">
        <f t="shared" si="12"/>
        <v>0</v>
      </c>
    </row>
    <row r="219" spans="1:6" ht="15.75" thickBot="1" x14ac:dyDescent="0.25">
      <c r="A219" s="76" t="str">
        <f>IF(ISBLANK(D219),"",COUNTA($B$2:B219))</f>
        <v/>
      </c>
      <c r="B219" s="76" t="str">
        <f t="shared" si="11"/>
        <v>0</v>
      </c>
      <c r="C219" s="77" t="str">
        <f t="shared" si="13"/>
        <v>NO</v>
      </c>
      <c r="D219" s="75"/>
      <c r="F219" s="76">
        <f t="shared" si="12"/>
        <v>0</v>
      </c>
    </row>
    <row r="220" spans="1:6" ht="15.75" thickBot="1" x14ac:dyDescent="0.25">
      <c r="A220" s="76" t="str">
        <f>IF(ISBLANK(D220),"",COUNTA($B$2:B220))</f>
        <v/>
      </c>
      <c r="B220" s="76" t="str">
        <f t="shared" si="11"/>
        <v>0</v>
      </c>
      <c r="C220" s="77" t="str">
        <f t="shared" si="13"/>
        <v>NO</v>
      </c>
      <c r="D220" s="75"/>
      <c r="F220" s="76">
        <f t="shared" si="12"/>
        <v>0</v>
      </c>
    </row>
    <row r="221" spans="1:6" ht="15.75" thickBot="1" x14ac:dyDescent="0.25">
      <c r="A221" s="76" t="str">
        <f>IF(ISBLANK(D221),"",COUNTA($B$2:B221))</f>
        <v/>
      </c>
      <c r="B221" s="76" t="str">
        <f t="shared" si="11"/>
        <v>0</v>
      </c>
      <c r="C221" s="77" t="str">
        <f t="shared" si="13"/>
        <v>NO</v>
      </c>
      <c r="D221" s="75"/>
      <c r="F221" s="76">
        <f t="shared" si="12"/>
        <v>0</v>
      </c>
    </row>
    <row r="222" spans="1:6" ht="15.75" thickBot="1" x14ac:dyDescent="0.25">
      <c r="A222" s="76" t="str">
        <f>IF(ISBLANK(D222),"",COUNTA($B$2:B222))</f>
        <v/>
      </c>
      <c r="B222" s="76" t="str">
        <f t="shared" si="11"/>
        <v>0</v>
      </c>
      <c r="C222" s="77" t="str">
        <f t="shared" si="13"/>
        <v>NO</v>
      </c>
      <c r="D222" s="75"/>
      <c r="F222" s="76">
        <f t="shared" si="12"/>
        <v>0</v>
      </c>
    </row>
    <row r="223" spans="1:6" ht="15.75" thickBot="1" x14ac:dyDescent="0.25">
      <c r="A223" s="76" t="str">
        <f>IF(ISBLANK(D223),"",COUNTA($B$2:B223))</f>
        <v/>
      </c>
      <c r="B223" s="76" t="str">
        <f t="shared" si="11"/>
        <v>0</v>
      </c>
      <c r="C223" s="77" t="str">
        <f t="shared" si="13"/>
        <v>NO</v>
      </c>
      <c r="D223" s="75"/>
      <c r="F223" s="76">
        <f t="shared" si="12"/>
        <v>0</v>
      </c>
    </row>
    <row r="224" spans="1:6" ht="15.75" thickBot="1" x14ac:dyDescent="0.25">
      <c r="A224" s="76" t="str">
        <f>IF(ISBLANK(D224),"",COUNTA($B$2:B224))</f>
        <v/>
      </c>
      <c r="B224" s="76" t="str">
        <f t="shared" si="11"/>
        <v>0</v>
      </c>
      <c r="C224" s="77" t="str">
        <f t="shared" si="13"/>
        <v>NO</v>
      </c>
      <c r="D224" s="75"/>
      <c r="F224" s="76">
        <f t="shared" si="12"/>
        <v>0</v>
      </c>
    </row>
    <row r="225" spans="1:6" ht="15.75" thickBot="1" x14ac:dyDescent="0.25">
      <c r="A225" s="76" t="str">
        <f>IF(ISBLANK(D225),"",COUNTA($B$2:B225))</f>
        <v/>
      </c>
      <c r="B225" s="76" t="str">
        <f t="shared" si="11"/>
        <v>0</v>
      </c>
      <c r="C225" s="77" t="str">
        <f t="shared" si="13"/>
        <v>NO</v>
      </c>
      <c r="D225" s="75"/>
      <c r="F225" s="76">
        <f t="shared" si="12"/>
        <v>0</v>
      </c>
    </row>
    <row r="226" spans="1:6" ht="15.75" thickBot="1" x14ac:dyDescent="0.25">
      <c r="A226" s="76" t="str">
        <f>IF(ISBLANK(D226),"",COUNTA($B$2:B226))</f>
        <v/>
      </c>
      <c r="B226" s="76" t="str">
        <f t="shared" si="11"/>
        <v>0</v>
      </c>
      <c r="C226" s="77" t="str">
        <f t="shared" si="13"/>
        <v>NO</v>
      </c>
      <c r="D226" s="75"/>
      <c r="F226" s="76">
        <f t="shared" si="12"/>
        <v>0</v>
      </c>
    </row>
    <row r="227" spans="1:6" ht="15.75" thickBot="1" x14ac:dyDescent="0.25">
      <c r="A227" s="76" t="str">
        <f>IF(ISBLANK(D227),"",COUNTA($B$2:B227))</f>
        <v/>
      </c>
      <c r="B227" s="76" t="str">
        <f t="shared" si="11"/>
        <v>0</v>
      </c>
      <c r="C227" s="77" t="str">
        <f t="shared" si="13"/>
        <v>NO</v>
      </c>
      <c r="D227" s="75"/>
      <c r="F227" s="76">
        <f t="shared" si="12"/>
        <v>0</v>
      </c>
    </row>
    <row r="228" spans="1:6" ht="15.75" thickBot="1" x14ac:dyDescent="0.25">
      <c r="A228" s="76" t="str">
        <f>IF(ISBLANK(D228),"",COUNTA($B$2:B228))</f>
        <v/>
      </c>
      <c r="B228" s="76" t="str">
        <f t="shared" si="11"/>
        <v>0</v>
      </c>
      <c r="C228" s="77" t="str">
        <f t="shared" si="13"/>
        <v>NO</v>
      </c>
      <c r="D228" s="75"/>
      <c r="F228" s="76">
        <f t="shared" si="12"/>
        <v>0</v>
      </c>
    </row>
    <row r="229" spans="1:6" ht="15.75" thickBot="1" x14ac:dyDescent="0.25">
      <c r="A229" s="76" t="str">
        <f>IF(ISBLANK(D229),"",COUNTA($B$2:B229))</f>
        <v/>
      </c>
      <c r="B229" s="76" t="str">
        <f t="shared" si="11"/>
        <v>0</v>
      </c>
      <c r="C229" s="77" t="str">
        <f t="shared" si="13"/>
        <v>NO</v>
      </c>
      <c r="D229" s="75"/>
      <c r="F229" s="76">
        <f t="shared" si="12"/>
        <v>0</v>
      </c>
    </row>
    <row r="230" spans="1:6" ht="15.75" thickBot="1" x14ac:dyDescent="0.25">
      <c r="A230" s="76" t="str">
        <f>IF(ISBLANK(D230),"",COUNTA($B$2:B230))</f>
        <v/>
      </c>
      <c r="B230" s="76" t="str">
        <f t="shared" si="11"/>
        <v>0</v>
      </c>
      <c r="C230" s="77" t="str">
        <f t="shared" si="13"/>
        <v>NO</v>
      </c>
      <c r="D230" s="75"/>
      <c r="F230" s="76">
        <f t="shared" si="12"/>
        <v>0</v>
      </c>
    </row>
    <row r="231" spans="1:6" ht="15.75" thickBot="1" x14ac:dyDescent="0.25">
      <c r="A231" s="76" t="str">
        <f>IF(ISBLANK(D231),"",COUNTA($B$2:B231))</f>
        <v/>
      </c>
      <c r="B231" s="76" t="str">
        <f t="shared" si="11"/>
        <v>0</v>
      </c>
      <c r="C231" s="77" t="str">
        <f t="shared" si="13"/>
        <v>NO</v>
      </c>
      <c r="D231" s="75"/>
      <c r="F231" s="76">
        <f t="shared" si="12"/>
        <v>0</v>
      </c>
    </row>
    <row r="232" spans="1:6" ht="15.75" thickBot="1" x14ac:dyDescent="0.25">
      <c r="A232" s="76" t="str">
        <f>IF(ISBLANK(D232),"",COUNTA($B$2:B232))</f>
        <v/>
      </c>
      <c r="B232" s="76" t="str">
        <f t="shared" si="11"/>
        <v>0</v>
      </c>
      <c r="C232" s="77" t="str">
        <f t="shared" si="13"/>
        <v>NO</v>
      </c>
      <c r="D232" s="75"/>
      <c r="F232" s="76">
        <f t="shared" si="12"/>
        <v>0</v>
      </c>
    </row>
    <row r="233" spans="1:6" ht="15.75" thickBot="1" x14ac:dyDescent="0.25">
      <c r="A233" s="76" t="str">
        <f>IF(ISBLANK(D233),"",COUNTA($B$2:B233))</f>
        <v/>
      </c>
      <c r="B233" s="76" t="str">
        <f t="shared" si="11"/>
        <v>0</v>
      </c>
      <c r="C233" s="77" t="str">
        <f t="shared" si="13"/>
        <v>NO</v>
      </c>
      <c r="D233" s="75"/>
      <c r="F233" s="76">
        <f t="shared" si="12"/>
        <v>0</v>
      </c>
    </row>
    <row r="234" spans="1:6" ht="15.75" thickBot="1" x14ac:dyDescent="0.25">
      <c r="A234" s="76" t="str">
        <f>IF(ISBLANK(D234),"",COUNTA($B$2:B234))</f>
        <v/>
      </c>
      <c r="B234" s="76" t="str">
        <f t="shared" si="11"/>
        <v>0</v>
      </c>
      <c r="C234" s="77" t="str">
        <f t="shared" si="13"/>
        <v>NO</v>
      </c>
      <c r="D234" s="75"/>
      <c r="F234" s="76">
        <f t="shared" si="12"/>
        <v>0</v>
      </c>
    </row>
    <row r="235" spans="1:6" ht="15.75" thickBot="1" x14ac:dyDescent="0.25">
      <c r="A235" s="76" t="str">
        <f>IF(ISBLANK(D235),"",COUNTA($B$2:B235))</f>
        <v/>
      </c>
      <c r="B235" s="76" t="str">
        <f t="shared" si="11"/>
        <v>0</v>
      </c>
      <c r="C235" s="77" t="str">
        <f t="shared" si="13"/>
        <v>NO</v>
      </c>
      <c r="D235" s="75"/>
      <c r="F235" s="76">
        <f t="shared" si="12"/>
        <v>0</v>
      </c>
    </row>
    <row r="236" spans="1:6" ht="15.75" thickBot="1" x14ac:dyDescent="0.25">
      <c r="A236" s="76" t="str">
        <f>IF(ISBLANK(D236),"",COUNTA($B$2:B236))</f>
        <v/>
      </c>
      <c r="B236" s="76" t="str">
        <f t="shared" si="11"/>
        <v>0</v>
      </c>
      <c r="C236" s="77" t="str">
        <f t="shared" si="13"/>
        <v>NO</v>
      </c>
      <c r="D236" s="75"/>
      <c r="F236" s="76">
        <f t="shared" si="12"/>
        <v>0</v>
      </c>
    </row>
    <row r="237" spans="1:6" ht="15.75" thickBot="1" x14ac:dyDescent="0.25">
      <c r="A237" s="76" t="str">
        <f>IF(ISBLANK(D237),"",COUNTA($B$2:B237))</f>
        <v/>
      </c>
      <c r="B237" s="76" t="str">
        <f t="shared" si="11"/>
        <v>0</v>
      </c>
      <c r="C237" s="77" t="str">
        <f t="shared" si="13"/>
        <v>NO</v>
      </c>
      <c r="D237" s="75"/>
      <c r="F237" s="76">
        <f t="shared" si="12"/>
        <v>0</v>
      </c>
    </row>
    <row r="238" spans="1:6" ht="15.75" thickBot="1" x14ac:dyDescent="0.25">
      <c r="A238" s="76" t="str">
        <f>IF(ISBLANK(D238),"",COUNTA($B$2:B238))</f>
        <v/>
      </c>
      <c r="B238" s="76" t="str">
        <f t="shared" si="11"/>
        <v>0</v>
      </c>
      <c r="C238" s="77" t="str">
        <f t="shared" si="13"/>
        <v>NO</v>
      </c>
      <c r="D238" s="75"/>
      <c r="F238" s="76">
        <f t="shared" si="12"/>
        <v>0</v>
      </c>
    </row>
    <row r="239" spans="1:6" ht="15.75" thickBot="1" x14ac:dyDescent="0.25">
      <c r="A239" s="76" t="str">
        <f>IF(ISBLANK(D239),"",COUNTA($B$2:B239))</f>
        <v/>
      </c>
      <c r="B239" s="76" t="str">
        <f t="shared" si="11"/>
        <v>0</v>
      </c>
      <c r="C239" s="77" t="str">
        <f t="shared" si="13"/>
        <v>NO</v>
      </c>
      <c r="D239" s="75"/>
      <c r="F239" s="76">
        <f t="shared" si="12"/>
        <v>0</v>
      </c>
    </row>
    <row r="240" spans="1:6" ht="15.75" thickBot="1" x14ac:dyDescent="0.25">
      <c r="A240" s="76" t="str">
        <f>IF(ISBLANK(D240),"",COUNTA($B$2:B240))</f>
        <v/>
      </c>
      <c r="B240" s="76" t="str">
        <f t="shared" si="11"/>
        <v>0</v>
      </c>
      <c r="C240" s="77" t="str">
        <f t="shared" si="13"/>
        <v>NO</v>
      </c>
      <c r="D240" s="75"/>
      <c r="F240" s="76">
        <f t="shared" si="12"/>
        <v>0</v>
      </c>
    </row>
    <row r="241" spans="1:6" ht="15.75" thickBot="1" x14ac:dyDescent="0.25">
      <c r="A241" s="76" t="str">
        <f>IF(ISBLANK(D241),"",COUNTA($B$2:B241))</f>
        <v/>
      </c>
      <c r="B241" s="76" t="str">
        <f t="shared" si="11"/>
        <v>0</v>
      </c>
      <c r="C241" s="77" t="str">
        <f t="shared" si="13"/>
        <v>NO</v>
      </c>
      <c r="D241" s="75"/>
      <c r="F241" s="76">
        <f t="shared" si="12"/>
        <v>0</v>
      </c>
    </row>
    <row r="242" spans="1:6" ht="15.75" thickBot="1" x14ac:dyDescent="0.25">
      <c r="A242" s="76" t="str">
        <f>IF(ISBLANK(D242),"",COUNTA($B$2:B242))</f>
        <v/>
      </c>
      <c r="B242" s="76" t="str">
        <f t="shared" si="11"/>
        <v>0</v>
      </c>
      <c r="C242" s="77" t="str">
        <f t="shared" si="13"/>
        <v>NO</v>
      </c>
      <c r="D242" s="75"/>
      <c r="F242" s="76">
        <f t="shared" si="12"/>
        <v>0</v>
      </c>
    </row>
    <row r="243" spans="1:6" ht="15.75" thickBot="1" x14ac:dyDescent="0.25">
      <c r="A243" s="76" t="str">
        <f>IF(ISBLANK(D243),"",COUNTA($B$2:B243))</f>
        <v/>
      </c>
      <c r="B243" s="76" t="str">
        <f t="shared" ref="B243:B306" si="14">IF(C243="NO","0",IF(C243&gt;=11000,10000,ROUND(IF((SIGN(C243)=-1),C243*(1+$E$1/100),C243*(1-$E$1/100)),0)))</f>
        <v>0</v>
      </c>
      <c r="C243" s="77" t="str">
        <f t="shared" si="13"/>
        <v>NO</v>
      </c>
      <c r="D243" s="75"/>
      <c r="F243" s="76">
        <f t="shared" si="12"/>
        <v>0</v>
      </c>
    </row>
    <row r="244" spans="1:6" ht="15.75" thickBot="1" x14ac:dyDescent="0.25">
      <c r="A244" s="76" t="str">
        <f>IF(ISBLANK(D244),"",COUNTA($B$2:B244))</f>
        <v/>
      </c>
      <c r="B244" s="76" t="str">
        <f t="shared" si="14"/>
        <v>0</v>
      </c>
      <c r="C244" s="77" t="str">
        <f t="shared" si="13"/>
        <v>NO</v>
      </c>
      <c r="D244" s="75"/>
      <c r="F244" s="76">
        <f t="shared" si="12"/>
        <v>0</v>
      </c>
    </row>
    <row r="245" spans="1:6" ht="15.75" thickBot="1" x14ac:dyDescent="0.25">
      <c r="A245" s="76" t="str">
        <f>IF(ISBLANK(D245),"",COUNTA($B$2:B245))</f>
        <v/>
      </c>
      <c r="B245" s="76" t="str">
        <f t="shared" si="14"/>
        <v>0</v>
      </c>
      <c r="C245" s="77" t="str">
        <f t="shared" si="13"/>
        <v>NO</v>
      </c>
      <c r="D245" s="75"/>
      <c r="F245" s="76">
        <f t="shared" si="12"/>
        <v>0</v>
      </c>
    </row>
    <row r="246" spans="1:6" ht="15.75" thickBot="1" x14ac:dyDescent="0.25">
      <c r="A246" s="76" t="str">
        <f>IF(ISBLANK(D246),"",COUNTA($B$2:B246))</f>
        <v/>
      </c>
      <c r="B246" s="76" t="str">
        <f t="shared" si="14"/>
        <v>0</v>
      </c>
      <c r="C246" s="77" t="str">
        <f t="shared" si="13"/>
        <v>NO</v>
      </c>
      <c r="D246" s="75"/>
      <c r="F246" s="76">
        <f t="shared" si="12"/>
        <v>0</v>
      </c>
    </row>
    <row r="247" spans="1:6" ht="15.75" thickBot="1" x14ac:dyDescent="0.25">
      <c r="A247" s="76" t="str">
        <f>IF(ISBLANK(D247),"",COUNTA($B$2:B247))</f>
        <v/>
      </c>
      <c r="B247" s="76" t="str">
        <f t="shared" si="14"/>
        <v>0</v>
      </c>
      <c r="C247" s="77" t="str">
        <f t="shared" si="13"/>
        <v>NO</v>
      </c>
      <c r="D247" s="75"/>
      <c r="F247" s="76">
        <f t="shared" si="12"/>
        <v>0</v>
      </c>
    </row>
    <row r="248" spans="1:6" ht="15.75" thickBot="1" x14ac:dyDescent="0.25">
      <c r="A248" s="76" t="str">
        <f>IF(ISBLANK(D248),"",COUNTA($B$2:B248))</f>
        <v/>
      </c>
      <c r="B248" s="76" t="str">
        <f t="shared" si="14"/>
        <v>0</v>
      </c>
      <c r="C248" s="77" t="str">
        <f t="shared" si="13"/>
        <v>NO</v>
      </c>
      <c r="D248" s="75"/>
      <c r="F248" s="76">
        <f t="shared" si="12"/>
        <v>0</v>
      </c>
    </row>
    <row r="249" spans="1:6" ht="15.75" thickBot="1" x14ac:dyDescent="0.25">
      <c r="A249" s="76" t="str">
        <f>IF(ISBLANK(D249),"",COUNTA($B$2:B249))</f>
        <v/>
      </c>
      <c r="B249" s="76" t="str">
        <f t="shared" si="14"/>
        <v>0</v>
      </c>
      <c r="C249" s="77" t="str">
        <f t="shared" si="13"/>
        <v>NO</v>
      </c>
      <c r="D249" s="75"/>
      <c r="F249" s="76">
        <f t="shared" si="12"/>
        <v>0</v>
      </c>
    </row>
    <row r="250" spans="1:6" ht="15.75" thickBot="1" x14ac:dyDescent="0.25">
      <c r="A250" s="76" t="str">
        <f>IF(ISBLANK(D250),"",COUNTA($B$2:B250))</f>
        <v/>
      </c>
      <c r="B250" s="76" t="str">
        <f t="shared" si="14"/>
        <v>0</v>
      </c>
      <c r="C250" s="77" t="str">
        <f t="shared" si="13"/>
        <v>NO</v>
      </c>
      <c r="D250" s="75"/>
      <c r="F250" s="76">
        <f t="shared" si="12"/>
        <v>0</v>
      </c>
    </row>
    <row r="251" spans="1:6" ht="15.75" thickBot="1" x14ac:dyDescent="0.25">
      <c r="A251" s="76" t="str">
        <f>IF(ISBLANK(D251),"",COUNTA($B$2:B251))</f>
        <v/>
      </c>
      <c r="B251" s="76" t="str">
        <f t="shared" si="14"/>
        <v>0</v>
      </c>
      <c r="C251" s="77" t="str">
        <f t="shared" si="13"/>
        <v>NO</v>
      </c>
      <c r="D251" s="75"/>
      <c r="F251" s="76">
        <f t="shared" si="12"/>
        <v>0</v>
      </c>
    </row>
    <row r="252" spans="1:6" ht="15.75" thickBot="1" x14ac:dyDescent="0.25">
      <c r="A252" s="76" t="str">
        <f>IF(ISBLANK(D252),"",COUNTA($B$2:B252))</f>
        <v/>
      </c>
      <c r="B252" s="76" t="str">
        <f t="shared" si="14"/>
        <v>0</v>
      </c>
      <c r="C252" s="77" t="str">
        <f t="shared" si="13"/>
        <v>NO</v>
      </c>
      <c r="D252" s="75"/>
      <c r="F252" s="76">
        <f t="shared" si="12"/>
        <v>0</v>
      </c>
    </row>
    <row r="253" spans="1:6" ht="15.75" thickBot="1" x14ac:dyDescent="0.25">
      <c r="A253" s="76" t="str">
        <f>IF(ISBLANK(D253),"",COUNTA($B$2:B253))</f>
        <v/>
      </c>
      <c r="B253" s="76" t="str">
        <f t="shared" si="14"/>
        <v>0</v>
      </c>
      <c r="C253" s="77" t="str">
        <f t="shared" si="13"/>
        <v>NO</v>
      </c>
      <c r="D253" s="75"/>
      <c r="F253" s="76">
        <f t="shared" si="12"/>
        <v>0</v>
      </c>
    </row>
    <row r="254" spans="1:6" ht="15.75" thickBot="1" x14ac:dyDescent="0.25">
      <c r="A254" s="76" t="str">
        <f>IF(ISBLANK(D254),"",COUNTA($B$2:B254))</f>
        <v/>
      </c>
      <c r="B254" s="76" t="str">
        <f t="shared" si="14"/>
        <v>0</v>
      </c>
      <c r="C254" s="77" t="str">
        <f t="shared" si="13"/>
        <v>NO</v>
      </c>
      <c r="D254" s="75"/>
      <c r="F254" s="76">
        <f t="shared" si="12"/>
        <v>0</v>
      </c>
    </row>
    <row r="255" spans="1:6" ht="15.75" thickBot="1" x14ac:dyDescent="0.25">
      <c r="A255" s="76" t="str">
        <f>IF(ISBLANK(D255),"",COUNTA($B$2:B255))</f>
        <v/>
      </c>
      <c r="B255" s="76" t="str">
        <f t="shared" si="14"/>
        <v>0</v>
      </c>
      <c r="C255" s="77" t="str">
        <f t="shared" si="13"/>
        <v>NO</v>
      </c>
      <c r="D255" s="75"/>
      <c r="F255" s="76">
        <f t="shared" si="12"/>
        <v>0</v>
      </c>
    </row>
    <row r="256" spans="1:6" ht="15.75" thickBot="1" x14ac:dyDescent="0.25">
      <c r="A256" s="76" t="str">
        <f>IF(ISBLANK(D256),"",COUNTA($B$2:B256))</f>
        <v/>
      </c>
      <c r="B256" s="76" t="str">
        <f t="shared" si="14"/>
        <v>0</v>
      </c>
      <c r="C256" s="77" t="str">
        <f t="shared" si="13"/>
        <v>NO</v>
      </c>
      <c r="D256" s="75"/>
      <c r="F256" s="76">
        <f t="shared" si="12"/>
        <v>0</v>
      </c>
    </row>
    <row r="257" spans="1:6" ht="15.75" thickBot="1" x14ac:dyDescent="0.25">
      <c r="A257" s="76" t="str">
        <f>IF(ISBLANK(D257),"",COUNTA($B$2:B257))</f>
        <v/>
      </c>
      <c r="B257" s="76" t="str">
        <f t="shared" si="14"/>
        <v>0</v>
      </c>
      <c r="C257" s="77" t="str">
        <f t="shared" si="13"/>
        <v>NO</v>
      </c>
      <c r="D257" s="75"/>
      <c r="F257" s="76">
        <f t="shared" si="12"/>
        <v>0</v>
      </c>
    </row>
    <row r="258" spans="1:6" ht="15.75" thickBot="1" x14ac:dyDescent="0.25">
      <c r="A258" s="76" t="str">
        <f>IF(ISBLANK(D258),"",COUNTA($B$2:B258))</f>
        <v/>
      </c>
      <c r="B258" s="76" t="str">
        <f t="shared" si="14"/>
        <v>0</v>
      </c>
      <c r="C258" s="77" t="str">
        <f t="shared" si="13"/>
        <v>NO</v>
      </c>
      <c r="D258" s="75"/>
      <c r="F258" s="76">
        <f t="shared" ref="F258:F300" si="15">+LEN(G258)</f>
        <v>0</v>
      </c>
    </row>
    <row r="259" spans="1:6" ht="15.75" thickBot="1" x14ac:dyDescent="0.25">
      <c r="A259" s="76" t="str">
        <f>IF(ISBLANK(D259),"",COUNTA($B$2:B259))</f>
        <v/>
      </c>
      <c r="B259" s="76" t="str">
        <f t="shared" si="14"/>
        <v>0</v>
      </c>
      <c r="C259" s="77" t="str">
        <f t="shared" ref="C259:C322" si="16">IF(ISERROR(_xlfn.NUMBERVALUE(VLOOKUP(D259,G:H,2,0))),"NO",_xlfn.NUMBERVALUE(VLOOKUP(D259,G:H,2,0)))</f>
        <v>NO</v>
      </c>
      <c r="D259" s="75"/>
      <c r="F259" s="76">
        <f t="shared" si="15"/>
        <v>0</v>
      </c>
    </row>
    <row r="260" spans="1:6" ht="15.75" thickBot="1" x14ac:dyDescent="0.25">
      <c r="A260" s="76" t="str">
        <f>IF(ISBLANK(D260),"",COUNTA($B$2:B260))</f>
        <v/>
      </c>
      <c r="B260" s="76" t="str">
        <f t="shared" si="14"/>
        <v>0</v>
      </c>
      <c r="C260" s="77" t="str">
        <f t="shared" si="16"/>
        <v>NO</v>
      </c>
      <c r="D260" s="75"/>
      <c r="F260" s="76">
        <f t="shared" si="15"/>
        <v>0</v>
      </c>
    </row>
    <row r="261" spans="1:6" ht="15.75" thickBot="1" x14ac:dyDescent="0.25">
      <c r="A261" s="76" t="str">
        <f>IF(ISBLANK(D261),"",COUNTA($B$2:B261))</f>
        <v/>
      </c>
      <c r="B261" s="76" t="str">
        <f t="shared" si="14"/>
        <v>0</v>
      </c>
      <c r="C261" s="77" t="str">
        <f t="shared" si="16"/>
        <v>NO</v>
      </c>
      <c r="D261" s="75"/>
      <c r="F261" s="76">
        <f t="shared" si="15"/>
        <v>0</v>
      </c>
    </row>
    <row r="262" spans="1:6" ht="15.75" thickBot="1" x14ac:dyDescent="0.25">
      <c r="A262" s="76" t="str">
        <f>IF(ISBLANK(D262),"",COUNTA($B$2:B262))</f>
        <v/>
      </c>
      <c r="B262" s="76" t="str">
        <f t="shared" si="14"/>
        <v>0</v>
      </c>
      <c r="C262" s="77" t="str">
        <f t="shared" si="16"/>
        <v>NO</v>
      </c>
      <c r="D262" s="75"/>
      <c r="F262" s="76">
        <f t="shared" si="15"/>
        <v>0</v>
      </c>
    </row>
    <row r="263" spans="1:6" ht="15.75" thickBot="1" x14ac:dyDescent="0.25">
      <c r="A263" s="76" t="str">
        <f>IF(ISBLANK(D263),"",COUNTA($B$2:B263))</f>
        <v/>
      </c>
      <c r="B263" s="76" t="str">
        <f t="shared" si="14"/>
        <v>0</v>
      </c>
      <c r="C263" s="77" t="str">
        <f t="shared" si="16"/>
        <v>NO</v>
      </c>
      <c r="D263" s="75"/>
      <c r="F263" s="76">
        <f t="shared" si="15"/>
        <v>0</v>
      </c>
    </row>
    <row r="264" spans="1:6" ht="15.75" thickBot="1" x14ac:dyDescent="0.25">
      <c r="A264" s="76" t="str">
        <f>IF(ISBLANK(D264),"",COUNTA($B$2:B264))</f>
        <v/>
      </c>
      <c r="B264" s="76" t="str">
        <f t="shared" si="14"/>
        <v>0</v>
      </c>
      <c r="C264" s="77" t="str">
        <f t="shared" si="16"/>
        <v>NO</v>
      </c>
      <c r="D264" s="75"/>
      <c r="F264" s="76">
        <f t="shared" si="15"/>
        <v>0</v>
      </c>
    </row>
    <row r="265" spans="1:6" ht="15.75" thickBot="1" x14ac:dyDescent="0.25">
      <c r="A265" s="76" t="str">
        <f>IF(ISBLANK(D265),"",COUNTA($B$2:B265))</f>
        <v/>
      </c>
      <c r="B265" s="76" t="str">
        <f t="shared" si="14"/>
        <v>0</v>
      </c>
      <c r="C265" s="77" t="str">
        <f t="shared" si="16"/>
        <v>NO</v>
      </c>
      <c r="D265" s="75"/>
      <c r="F265" s="76">
        <f t="shared" si="15"/>
        <v>0</v>
      </c>
    </row>
    <row r="266" spans="1:6" ht="15.75" thickBot="1" x14ac:dyDescent="0.25">
      <c r="A266" s="76" t="str">
        <f>IF(ISBLANK(D266),"",COUNTA($B$2:B266))</f>
        <v/>
      </c>
      <c r="B266" s="76" t="str">
        <f t="shared" si="14"/>
        <v>0</v>
      </c>
      <c r="C266" s="77" t="str">
        <f t="shared" si="16"/>
        <v>NO</v>
      </c>
      <c r="D266" s="75"/>
      <c r="F266" s="76">
        <f t="shared" si="15"/>
        <v>0</v>
      </c>
    </row>
    <row r="267" spans="1:6" ht="15.75" thickBot="1" x14ac:dyDescent="0.25">
      <c r="A267" s="76" t="str">
        <f>IF(ISBLANK(D267),"",COUNTA($B$2:B267))</f>
        <v/>
      </c>
      <c r="B267" s="76" t="str">
        <f t="shared" si="14"/>
        <v>0</v>
      </c>
      <c r="C267" s="77" t="str">
        <f t="shared" si="16"/>
        <v>NO</v>
      </c>
      <c r="D267" s="75"/>
      <c r="F267" s="76">
        <f t="shared" si="15"/>
        <v>0</v>
      </c>
    </row>
    <row r="268" spans="1:6" ht="15.75" thickBot="1" x14ac:dyDescent="0.25">
      <c r="A268" s="76" t="str">
        <f>IF(ISBLANK(D268),"",COUNTA($B$2:B268))</f>
        <v/>
      </c>
      <c r="B268" s="76" t="str">
        <f t="shared" si="14"/>
        <v>0</v>
      </c>
      <c r="C268" s="77" t="str">
        <f t="shared" si="16"/>
        <v>NO</v>
      </c>
      <c r="D268" s="75"/>
      <c r="F268" s="76">
        <f t="shared" si="15"/>
        <v>0</v>
      </c>
    </row>
    <row r="269" spans="1:6" ht="15.75" thickBot="1" x14ac:dyDescent="0.25">
      <c r="A269" s="76" t="str">
        <f>IF(ISBLANK(D269),"",COUNTA($B$2:B269))</f>
        <v/>
      </c>
      <c r="B269" s="76" t="str">
        <f t="shared" si="14"/>
        <v>0</v>
      </c>
      <c r="C269" s="77" t="str">
        <f t="shared" si="16"/>
        <v>NO</v>
      </c>
      <c r="D269" s="75"/>
      <c r="F269" s="76">
        <f t="shared" si="15"/>
        <v>0</v>
      </c>
    </row>
    <row r="270" spans="1:6" ht="15.75" thickBot="1" x14ac:dyDescent="0.25">
      <c r="A270" s="76" t="str">
        <f>IF(ISBLANK(D270),"",COUNTA($B$2:B270))</f>
        <v/>
      </c>
      <c r="B270" s="76" t="str">
        <f t="shared" si="14"/>
        <v>0</v>
      </c>
      <c r="C270" s="77" t="str">
        <f t="shared" si="16"/>
        <v>NO</v>
      </c>
      <c r="D270" s="75"/>
      <c r="F270" s="76">
        <f t="shared" si="15"/>
        <v>0</v>
      </c>
    </row>
    <row r="271" spans="1:6" ht="15.75" thickBot="1" x14ac:dyDescent="0.25">
      <c r="A271" s="76" t="str">
        <f>IF(ISBLANK(D271),"",COUNTA($B$2:B271))</f>
        <v/>
      </c>
      <c r="B271" s="76" t="str">
        <f t="shared" si="14"/>
        <v>0</v>
      </c>
      <c r="C271" s="77" t="str">
        <f t="shared" si="16"/>
        <v>NO</v>
      </c>
      <c r="D271" s="75"/>
      <c r="F271" s="76">
        <f t="shared" si="15"/>
        <v>0</v>
      </c>
    </row>
    <row r="272" spans="1:6" ht="15.75" thickBot="1" x14ac:dyDescent="0.25">
      <c r="A272" s="76" t="str">
        <f>IF(ISBLANK(D272),"",COUNTA($B$2:B272))</f>
        <v/>
      </c>
      <c r="B272" s="76" t="str">
        <f t="shared" si="14"/>
        <v>0</v>
      </c>
      <c r="C272" s="77" t="str">
        <f t="shared" si="16"/>
        <v>NO</v>
      </c>
      <c r="D272" s="75"/>
      <c r="F272" s="76">
        <f t="shared" si="15"/>
        <v>0</v>
      </c>
    </row>
    <row r="273" spans="1:6" ht="15.75" thickBot="1" x14ac:dyDescent="0.25">
      <c r="A273" s="76" t="str">
        <f>IF(ISBLANK(D273),"",COUNTA($B$2:B273))</f>
        <v/>
      </c>
      <c r="B273" s="76" t="str">
        <f t="shared" si="14"/>
        <v>0</v>
      </c>
      <c r="C273" s="77" t="str">
        <f t="shared" si="16"/>
        <v>NO</v>
      </c>
      <c r="D273" s="75"/>
      <c r="F273" s="76">
        <f t="shared" si="15"/>
        <v>0</v>
      </c>
    </row>
    <row r="274" spans="1:6" ht="15.75" thickBot="1" x14ac:dyDescent="0.25">
      <c r="A274" s="76" t="str">
        <f>IF(ISBLANK(D274),"",COUNTA($B$2:B274))</f>
        <v/>
      </c>
      <c r="B274" s="76" t="str">
        <f t="shared" si="14"/>
        <v>0</v>
      </c>
      <c r="C274" s="77" t="str">
        <f t="shared" si="16"/>
        <v>NO</v>
      </c>
      <c r="D274" s="75"/>
      <c r="F274" s="76">
        <f t="shared" si="15"/>
        <v>0</v>
      </c>
    </row>
    <row r="275" spans="1:6" ht="15.75" thickBot="1" x14ac:dyDescent="0.25">
      <c r="A275" s="76" t="str">
        <f>IF(ISBLANK(D275),"",COUNTA($B$2:B275))</f>
        <v/>
      </c>
      <c r="B275" s="76" t="str">
        <f t="shared" si="14"/>
        <v>0</v>
      </c>
      <c r="C275" s="77" t="str">
        <f t="shared" si="16"/>
        <v>NO</v>
      </c>
      <c r="D275" s="75"/>
      <c r="F275" s="76">
        <f t="shared" si="15"/>
        <v>0</v>
      </c>
    </row>
    <row r="276" spans="1:6" ht="15.75" thickBot="1" x14ac:dyDescent="0.25">
      <c r="A276" s="76" t="str">
        <f>IF(ISBLANK(D276),"",COUNTA($B$2:B276))</f>
        <v/>
      </c>
      <c r="B276" s="76" t="str">
        <f t="shared" si="14"/>
        <v>0</v>
      </c>
      <c r="C276" s="77" t="str">
        <f t="shared" si="16"/>
        <v>NO</v>
      </c>
      <c r="D276" s="75"/>
      <c r="F276" s="76">
        <f t="shared" si="15"/>
        <v>0</v>
      </c>
    </row>
    <row r="277" spans="1:6" ht="15.75" thickBot="1" x14ac:dyDescent="0.25">
      <c r="A277" s="76" t="str">
        <f>IF(ISBLANK(D277),"",COUNTA($B$2:B277))</f>
        <v/>
      </c>
      <c r="B277" s="76" t="str">
        <f t="shared" si="14"/>
        <v>0</v>
      </c>
      <c r="C277" s="77" t="str">
        <f t="shared" si="16"/>
        <v>NO</v>
      </c>
      <c r="D277" s="75"/>
      <c r="F277" s="76">
        <f t="shared" si="15"/>
        <v>0</v>
      </c>
    </row>
    <row r="278" spans="1:6" ht="15.75" thickBot="1" x14ac:dyDescent="0.25">
      <c r="A278" s="76" t="str">
        <f>IF(ISBLANK(D278),"",COUNTA($B$2:B278))</f>
        <v/>
      </c>
      <c r="B278" s="76" t="str">
        <f t="shared" si="14"/>
        <v>0</v>
      </c>
      <c r="C278" s="77" t="str">
        <f t="shared" si="16"/>
        <v>NO</v>
      </c>
      <c r="D278" s="75"/>
      <c r="F278" s="76">
        <f t="shared" si="15"/>
        <v>0</v>
      </c>
    </row>
    <row r="279" spans="1:6" ht="15.75" thickBot="1" x14ac:dyDescent="0.25">
      <c r="A279" s="76" t="str">
        <f>IF(ISBLANK(D279),"",COUNTA($B$2:B279))</f>
        <v/>
      </c>
      <c r="B279" s="76" t="str">
        <f t="shared" si="14"/>
        <v>0</v>
      </c>
      <c r="C279" s="77" t="str">
        <f t="shared" si="16"/>
        <v>NO</v>
      </c>
      <c r="D279" s="75"/>
      <c r="F279" s="76">
        <f t="shared" si="15"/>
        <v>0</v>
      </c>
    </row>
    <row r="280" spans="1:6" ht="15.75" thickBot="1" x14ac:dyDescent="0.25">
      <c r="A280" s="76" t="str">
        <f>IF(ISBLANK(D280),"",COUNTA($B$2:B280))</f>
        <v/>
      </c>
      <c r="B280" s="76" t="str">
        <f t="shared" si="14"/>
        <v>0</v>
      </c>
      <c r="C280" s="77" t="str">
        <f t="shared" si="16"/>
        <v>NO</v>
      </c>
      <c r="D280" s="75"/>
      <c r="F280" s="76">
        <f t="shared" si="15"/>
        <v>0</v>
      </c>
    </row>
    <row r="281" spans="1:6" ht="15.75" thickBot="1" x14ac:dyDescent="0.25">
      <c r="A281" s="76" t="str">
        <f>IF(ISBLANK(D281),"",COUNTA($B$2:B281))</f>
        <v/>
      </c>
      <c r="B281" s="76" t="str">
        <f t="shared" si="14"/>
        <v>0</v>
      </c>
      <c r="C281" s="77" t="str">
        <f t="shared" si="16"/>
        <v>NO</v>
      </c>
      <c r="D281" s="75"/>
      <c r="F281" s="76">
        <f t="shared" si="15"/>
        <v>0</v>
      </c>
    </row>
    <row r="282" spans="1:6" ht="15.75" thickBot="1" x14ac:dyDescent="0.25">
      <c r="A282" s="76" t="str">
        <f>IF(ISBLANK(D282),"",COUNTA($B$2:B282))</f>
        <v/>
      </c>
      <c r="B282" s="76" t="str">
        <f t="shared" si="14"/>
        <v>0</v>
      </c>
      <c r="C282" s="77" t="str">
        <f t="shared" si="16"/>
        <v>NO</v>
      </c>
      <c r="D282" s="75"/>
      <c r="F282" s="76">
        <f t="shared" si="15"/>
        <v>0</v>
      </c>
    </row>
    <row r="283" spans="1:6" ht="15.75" thickBot="1" x14ac:dyDescent="0.25">
      <c r="A283" s="76" t="str">
        <f>IF(ISBLANK(D283),"",COUNTA($B$2:B283))</f>
        <v/>
      </c>
      <c r="B283" s="76" t="str">
        <f t="shared" si="14"/>
        <v>0</v>
      </c>
      <c r="C283" s="77" t="str">
        <f t="shared" si="16"/>
        <v>NO</v>
      </c>
      <c r="D283" s="75"/>
      <c r="F283" s="76">
        <f t="shared" si="15"/>
        <v>0</v>
      </c>
    </row>
    <row r="284" spans="1:6" ht="15.75" thickBot="1" x14ac:dyDescent="0.25">
      <c r="A284" s="76" t="str">
        <f>IF(ISBLANK(D284),"",COUNTA($B$2:B284))</f>
        <v/>
      </c>
      <c r="B284" s="76" t="str">
        <f t="shared" si="14"/>
        <v>0</v>
      </c>
      <c r="C284" s="77" t="str">
        <f t="shared" si="16"/>
        <v>NO</v>
      </c>
      <c r="D284" s="75"/>
      <c r="F284" s="76">
        <f t="shared" si="15"/>
        <v>0</v>
      </c>
    </row>
    <row r="285" spans="1:6" ht="15.75" thickBot="1" x14ac:dyDescent="0.25">
      <c r="A285" s="76" t="str">
        <f>IF(ISBLANK(D285),"",COUNTA($B$2:B285))</f>
        <v/>
      </c>
      <c r="B285" s="76" t="str">
        <f t="shared" si="14"/>
        <v>0</v>
      </c>
      <c r="C285" s="77" t="str">
        <f t="shared" si="16"/>
        <v>NO</v>
      </c>
      <c r="D285" s="75"/>
      <c r="F285" s="76">
        <f t="shared" si="15"/>
        <v>0</v>
      </c>
    </row>
    <row r="286" spans="1:6" ht="15.75" thickBot="1" x14ac:dyDescent="0.25">
      <c r="A286" s="76" t="str">
        <f>IF(ISBLANK(D286),"",COUNTA($B$2:B286))</f>
        <v/>
      </c>
      <c r="B286" s="76" t="str">
        <f t="shared" si="14"/>
        <v>0</v>
      </c>
      <c r="C286" s="77" t="str">
        <f t="shared" si="16"/>
        <v>NO</v>
      </c>
      <c r="D286" s="75"/>
      <c r="F286" s="76">
        <f t="shared" si="15"/>
        <v>0</v>
      </c>
    </row>
    <row r="287" spans="1:6" ht="15.75" thickBot="1" x14ac:dyDescent="0.25">
      <c r="A287" s="76" t="str">
        <f>IF(ISBLANK(D287),"",COUNTA($B$2:B287))</f>
        <v/>
      </c>
      <c r="B287" s="76" t="str">
        <f t="shared" si="14"/>
        <v>0</v>
      </c>
      <c r="C287" s="77" t="str">
        <f t="shared" si="16"/>
        <v>NO</v>
      </c>
      <c r="D287" s="75"/>
      <c r="F287" s="76">
        <f t="shared" si="15"/>
        <v>0</v>
      </c>
    </row>
    <row r="288" spans="1:6" ht="15.75" thickBot="1" x14ac:dyDescent="0.25">
      <c r="A288" s="76" t="str">
        <f>IF(ISBLANK(D288),"",COUNTA($B$2:B288))</f>
        <v/>
      </c>
      <c r="B288" s="76" t="str">
        <f t="shared" si="14"/>
        <v>0</v>
      </c>
      <c r="C288" s="77" t="str">
        <f t="shared" si="16"/>
        <v>NO</v>
      </c>
      <c r="D288" s="75"/>
      <c r="F288" s="76">
        <f t="shared" si="15"/>
        <v>0</v>
      </c>
    </row>
    <row r="289" spans="1:6" ht="15.75" thickBot="1" x14ac:dyDescent="0.25">
      <c r="A289" s="76" t="str">
        <f>IF(ISBLANK(D289),"",COUNTA($B$2:B289))</f>
        <v/>
      </c>
      <c r="B289" s="76" t="str">
        <f t="shared" si="14"/>
        <v>0</v>
      </c>
      <c r="C289" s="77" t="str">
        <f t="shared" si="16"/>
        <v>NO</v>
      </c>
      <c r="D289" s="75"/>
      <c r="F289" s="76">
        <f t="shared" si="15"/>
        <v>0</v>
      </c>
    </row>
    <row r="290" spans="1:6" ht="15.75" thickBot="1" x14ac:dyDescent="0.25">
      <c r="A290" s="76" t="str">
        <f>IF(ISBLANK(D290),"",COUNTA($B$2:B290))</f>
        <v/>
      </c>
      <c r="B290" s="76" t="str">
        <f t="shared" si="14"/>
        <v>0</v>
      </c>
      <c r="C290" s="77" t="str">
        <f t="shared" si="16"/>
        <v>NO</v>
      </c>
      <c r="D290" s="75"/>
      <c r="F290" s="76">
        <f t="shared" si="15"/>
        <v>0</v>
      </c>
    </row>
    <row r="291" spans="1:6" ht="15.75" thickBot="1" x14ac:dyDescent="0.25">
      <c r="A291" s="76" t="str">
        <f>IF(ISBLANK(D291),"",COUNTA($B$2:B291))</f>
        <v/>
      </c>
      <c r="B291" s="76" t="str">
        <f t="shared" si="14"/>
        <v>0</v>
      </c>
      <c r="C291" s="77" t="str">
        <f t="shared" si="16"/>
        <v>NO</v>
      </c>
      <c r="D291" s="75"/>
      <c r="F291" s="76">
        <f t="shared" si="15"/>
        <v>0</v>
      </c>
    </row>
    <row r="292" spans="1:6" ht="15.75" thickBot="1" x14ac:dyDescent="0.25">
      <c r="A292" s="76" t="str">
        <f>IF(ISBLANK(D292),"",COUNTA($B$2:B292))</f>
        <v/>
      </c>
      <c r="B292" s="76" t="str">
        <f t="shared" si="14"/>
        <v>0</v>
      </c>
      <c r="C292" s="77" t="str">
        <f t="shared" si="16"/>
        <v>NO</v>
      </c>
      <c r="D292" s="75"/>
      <c r="F292" s="76">
        <f t="shared" si="15"/>
        <v>0</v>
      </c>
    </row>
    <row r="293" spans="1:6" ht="15.75" thickBot="1" x14ac:dyDescent="0.25">
      <c r="A293" s="76" t="str">
        <f>IF(ISBLANK(D293),"",COUNTA($B$2:B293))</f>
        <v/>
      </c>
      <c r="B293" s="76" t="str">
        <f t="shared" si="14"/>
        <v>0</v>
      </c>
      <c r="C293" s="77" t="str">
        <f t="shared" si="16"/>
        <v>NO</v>
      </c>
      <c r="D293" s="75"/>
      <c r="F293" s="76">
        <f t="shared" si="15"/>
        <v>0</v>
      </c>
    </row>
    <row r="294" spans="1:6" ht="15.75" thickBot="1" x14ac:dyDescent="0.25">
      <c r="A294" s="76" t="str">
        <f>IF(ISBLANK(D294),"",COUNTA($B$2:B294))</f>
        <v/>
      </c>
      <c r="B294" s="76" t="str">
        <f t="shared" si="14"/>
        <v>0</v>
      </c>
      <c r="C294" s="77" t="str">
        <f t="shared" si="16"/>
        <v>NO</v>
      </c>
      <c r="D294" s="75"/>
      <c r="F294" s="76">
        <f t="shared" si="15"/>
        <v>0</v>
      </c>
    </row>
    <row r="295" spans="1:6" ht="15.75" thickBot="1" x14ac:dyDescent="0.25">
      <c r="A295" s="76" t="str">
        <f>IF(ISBLANK(D295),"",COUNTA($B$2:B295))</f>
        <v/>
      </c>
      <c r="B295" s="76" t="str">
        <f t="shared" si="14"/>
        <v>0</v>
      </c>
      <c r="C295" s="77" t="str">
        <f t="shared" si="16"/>
        <v>NO</v>
      </c>
      <c r="D295" s="75"/>
      <c r="F295" s="76">
        <f t="shared" si="15"/>
        <v>0</v>
      </c>
    </row>
    <row r="296" spans="1:6" ht="15.75" thickBot="1" x14ac:dyDescent="0.25">
      <c r="A296" s="76" t="str">
        <f>IF(ISBLANK(D296),"",COUNTA($B$2:B296))</f>
        <v/>
      </c>
      <c r="B296" s="76" t="str">
        <f t="shared" si="14"/>
        <v>0</v>
      </c>
      <c r="C296" s="77" t="str">
        <f t="shared" si="16"/>
        <v>NO</v>
      </c>
      <c r="D296" s="75"/>
      <c r="F296" s="76">
        <f t="shared" si="15"/>
        <v>0</v>
      </c>
    </row>
    <row r="297" spans="1:6" ht="15.75" thickBot="1" x14ac:dyDescent="0.25">
      <c r="A297" s="76" t="str">
        <f>IF(ISBLANK(D297),"",COUNTA($B$2:B297))</f>
        <v/>
      </c>
      <c r="B297" s="76" t="str">
        <f t="shared" si="14"/>
        <v>0</v>
      </c>
      <c r="C297" s="77" t="str">
        <f t="shared" si="16"/>
        <v>NO</v>
      </c>
      <c r="D297" s="75"/>
      <c r="F297" s="76">
        <f t="shared" si="15"/>
        <v>0</v>
      </c>
    </row>
    <row r="298" spans="1:6" ht="15.75" thickBot="1" x14ac:dyDescent="0.25">
      <c r="A298" s="76" t="str">
        <f>IF(ISBLANK(D298),"",COUNTA($B$2:B298))</f>
        <v/>
      </c>
      <c r="B298" s="76" t="str">
        <f t="shared" si="14"/>
        <v>0</v>
      </c>
      <c r="C298" s="77" t="str">
        <f t="shared" si="16"/>
        <v>NO</v>
      </c>
      <c r="D298" s="75"/>
      <c r="F298" s="76">
        <f t="shared" si="15"/>
        <v>0</v>
      </c>
    </row>
    <row r="299" spans="1:6" ht="15.75" thickBot="1" x14ac:dyDescent="0.25">
      <c r="A299" s="76" t="str">
        <f>IF(ISBLANK(D299),"",COUNTA($B$2:B299))</f>
        <v/>
      </c>
      <c r="B299" s="76" t="str">
        <f t="shared" si="14"/>
        <v>0</v>
      </c>
      <c r="C299" s="77" t="str">
        <f t="shared" si="16"/>
        <v>NO</v>
      </c>
      <c r="D299" s="75"/>
      <c r="F299" s="76">
        <f t="shared" si="15"/>
        <v>0</v>
      </c>
    </row>
    <row r="300" spans="1:6" ht="15.75" thickBot="1" x14ac:dyDescent="0.25">
      <c r="A300" s="76" t="str">
        <f>IF(ISBLANK(D300),"",COUNTA($B$2:B300))</f>
        <v/>
      </c>
      <c r="B300" s="76" t="str">
        <f t="shared" si="14"/>
        <v>0</v>
      </c>
      <c r="C300" s="77" t="str">
        <f t="shared" si="16"/>
        <v>NO</v>
      </c>
      <c r="D300" s="75"/>
      <c r="F300" s="76">
        <f t="shared" si="15"/>
        <v>0</v>
      </c>
    </row>
    <row r="301" spans="1:6" ht="15.75" thickBot="1" x14ac:dyDescent="0.25">
      <c r="A301" s="76" t="str">
        <f>IF(ISBLANK(D301),"",COUNTA($B$2:B301))</f>
        <v/>
      </c>
      <c r="B301" s="76" t="str">
        <f t="shared" si="14"/>
        <v>0</v>
      </c>
      <c r="C301" s="77" t="str">
        <f t="shared" si="16"/>
        <v>NO</v>
      </c>
      <c r="D301" s="75"/>
    </row>
    <row r="302" spans="1:6" ht="15.75" thickBot="1" x14ac:dyDescent="0.25">
      <c r="A302" s="76" t="str">
        <f>IF(ISBLANK(D302),"",COUNTA($B$2:B302))</f>
        <v/>
      </c>
      <c r="B302" s="76" t="str">
        <f t="shared" si="14"/>
        <v>0</v>
      </c>
      <c r="C302" s="77" t="str">
        <f t="shared" si="16"/>
        <v>NO</v>
      </c>
      <c r="D302" s="75"/>
    </row>
    <row r="303" spans="1:6" ht="15.75" thickBot="1" x14ac:dyDescent="0.25">
      <c r="A303" s="76" t="str">
        <f>IF(ISBLANK(D303),"",COUNTA($B$2:B303))</f>
        <v/>
      </c>
      <c r="B303" s="76" t="str">
        <f t="shared" si="14"/>
        <v>0</v>
      </c>
      <c r="C303" s="77" t="str">
        <f t="shared" si="16"/>
        <v>NO</v>
      </c>
      <c r="D303" s="75"/>
    </row>
    <row r="304" spans="1:6" ht="15.75" thickBot="1" x14ac:dyDescent="0.25">
      <c r="A304" s="76" t="str">
        <f>IF(ISBLANK(D304),"",COUNTA($B$2:B304))</f>
        <v/>
      </c>
      <c r="B304" s="76" t="str">
        <f t="shared" si="14"/>
        <v>0</v>
      </c>
      <c r="C304" s="77" t="str">
        <f t="shared" si="16"/>
        <v>NO</v>
      </c>
      <c r="D304" s="75"/>
    </row>
    <row r="305" spans="1:4" ht="15.75" thickBot="1" x14ac:dyDescent="0.25">
      <c r="A305" s="76" t="str">
        <f>IF(ISBLANK(D305),"",COUNTA($B$2:B305))</f>
        <v/>
      </c>
      <c r="B305" s="76" t="str">
        <f t="shared" si="14"/>
        <v>0</v>
      </c>
      <c r="C305" s="77" t="str">
        <f t="shared" si="16"/>
        <v>NO</v>
      </c>
      <c r="D305" s="75"/>
    </row>
    <row r="306" spans="1:4" ht="15.75" thickBot="1" x14ac:dyDescent="0.25">
      <c r="A306" s="76" t="str">
        <f>IF(ISBLANK(D306),"",COUNTA($B$2:B306))</f>
        <v/>
      </c>
      <c r="B306" s="76" t="str">
        <f t="shared" si="14"/>
        <v>0</v>
      </c>
      <c r="C306" s="77" t="str">
        <f t="shared" si="16"/>
        <v>NO</v>
      </c>
      <c r="D306" s="75"/>
    </row>
    <row r="307" spans="1:4" ht="15.75" thickBot="1" x14ac:dyDescent="0.25">
      <c r="A307" s="76" t="str">
        <f>IF(ISBLANK(D307),"",COUNTA($B$2:B307))</f>
        <v/>
      </c>
      <c r="B307" s="76" t="str">
        <f t="shared" ref="B307:B370" si="17">IF(C307="NO","0",IF(C307&gt;=11000,10000,ROUND(IF((SIGN(C307)=-1),C307*(1+$E$1/100),C307*(1-$E$1/100)),0)))</f>
        <v>0</v>
      </c>
      <c r="C307" s="77" t="str">
        <f t="shared" si="16"/>
        <v>NO</v>
      </c>
      <c r="D307" s="75"/>
    </row>
    <row r="308" spans="1:4" ht="15.75" thickBot="1" x14ac:dyDescent="0.25">
      <c r="A308" s="76" t="str">
        <f>IF(ISBLANK(D308),"",COUNTA($B$2:B308))</f>
        <v/>
      </c>
      <c r="B308" s="76" t="str">
        <f t="shared" si="17"/>
        <v>0</v>
      </c>
      <c r="C308" s="77" t="str">
        <f t="shared" si="16"/>
        <v>NO</v>
      </c>
      <c r="D308" s="75"/>
    </row>
    <row r="309" spans="1:4" ht="15.75" thickBot="1" x14ac:dyDescent="0.25">
      <c r="A309" s="76" t="str">
        <f>IF(ISBLANK(D309),"",COUNTA($B$2:B309))</f>
        <v/>
      </c>
      <c r="B309" s="76" t="str">
        <f t="shared" si="17"/>
        <v>0</v>
      </c>
      <c r="C309" s="77" t="str">
        <f t="shared" si="16"/>
        <v>NO</v>
      </c>
      <c r="D309" s="75"/>
    </row>
    <row r="310" spans="1:4" ht="15.75" thickBot="1" x14ac:dyDescent="0.25">
      <c r="A310" s="76" t="str">
        <f>IF(ISBLANK(D310),"",COUNTA($B$2:B310))</f>
        <v/>
      </c>
      <c r="B310" s="76" t="str">
        <f t="shared" si="17"/>
        <v>0</v>
      </c>
      <c r="C310" s="77" t="str">
        <f t="shared" si="16"/>
        <v>NO</v>
      </c>
      <c r="D310" s="75"/>
    </row>
    <row r="311" spans="1:4" ht="15.75" thickBot="1" x14ac:dyDescent="0.25">
      <c r="A311" s="76" t="str">
        <f>IF(ISBLANK(D311),"",COUNTA($B$2:B311))</f>
        <v/>
      </c>
      <c r="B311" s="76" t="str">
        <f t="shared" si="17"/>
        <v>0</v>
      </c>
      <c r="C311" s="77" t="str">
        <f t="shared" si="16"/>
        <v>NO</v>
      </c>
      <c r="D311" s="75"/>
    </row>
    <row r="312" spans="1:4" ht="15.75" thickBot="1" x14ac:dyDescent="0.25">
      <c r="A312" s="76" t="str">
        <f>IF(ISBLANK(D312),"",COUNTA($B$2:B312))</f>
        <v/>
      </c>
      <c r="B312" s="76" t="str">
        <f t="shared" si="17"/>
        <v>0</v>
      </c>
      <c r="C312" s="77" t="str">
        <f t="shared" si="16"/>
        <v>NO</v>
      </c>
      <c r="D312" s="75"/>
    </row>
    <row r="313" spans="1:4" ht="15.75" thickBot="1" x14ac:dyDescent="0.25">
      <c r="A313" s="76" t="str">
        <f>IF(ISBLANK(D313),"",COUNTA($B$2:B313))</f>
        <v/>
      </c>
      <c r="B313" s="76" t="str">
        <f t="shared" si="17"/>
        <v>0</v>
      </c>
      <c r="C313" s="77" t="str">
        <f t="shared" si="16"/>
        <v>NO</v>
      </c>
      <c r="D313" s="75"/>
    </row>
    <row r="314" spans="1:4" ht="15.75" thickBot="1" x14ac:dyDescent="0.25">
      <c r="A314" s="76" t="str">
        <f>IF(ISBLANK(D314),"",COUNTA($B$2:B314))</f>
        <v/>
      </c>
      <c r="B314" s="76" t="str">
        <f t="shared" si="17"/>
        <v>0</v>
      </c>
      <c r="C314" s="77" t="str">
        <f t="shared" si="16"/>
        <v>NO</v>
      </c>
      <c r="D314" s="75"/>
    </row>
    <row r="315" spans="1:4" ht="15.75" thickBot="1" x14ac:dyDescent="0.25">
      <c r="A315" s="76" t="str">
        <f>IF(ISBLANK(D315),"",COUNTA($B$2:B315))</f>
        <v/>
      </c>
      <c r="B315" s="76" t="str">
        <f t="shared" si="17"/>
        <v>0</v>
      </c>
      <c r="C315" s="77" t="str">
        <f t="shared" si="16"/>
        <v>NO</v>
      </c>
      <c r="D315" s="75"/>
    </row>
    <row r="316" spans="1:4" ht="15.75" thickBot="1" x14ac:dyDescent="0.25">
      <c r="A316" s="76" t="str">
        <f>IF(ISBLANK(D316),"",COUNTA($B$2:B316))</f>
        <v/>
      </c>
      <c r="B316" s="76" t="str">
        <f t="shared" si="17"/>
        <v>0</v>
      </c>
      <c r="C316" s="77" t="str">
        <f t="shared" si="16"/>
        <v>NO</v>
      </c>
      <c r="D316" s="75"/>
    </row>
    <row r="317" spans="1:4" ht="15.75" thickBot="1" x14ac:dyDescent="0.25">
      <c r="A317" s="76" t="str">
        <f>IF(ISBLANK(D317),"",COUNTA($B$2:B317))</f>
        <v/>
      </c>
      <c r="B317" s="76" t="str">
        <f t="shared" si="17"/>
        <v>0</v>
      </c>
      <c r="C317" s="77" t="str">
        <f t="shared" si="16"/>
        <v>NO</v>
      </c>
      <c r="D317" s="75"/>
    </row>
    <row r="318" spans="1:4" ht="15.75" thickBot="1" x14ac:dyDescent="0.25">
      <c r="A318" s="76" t="str">
        <f>IF(ISBLANK(D318),"",COUNTA($B$2:B318))</f>
        <v/>
      </c>
      <c r="B318" s="76" t="str">
        <f t="shared" si="17"/>
        <v>0</v>
      </c>
      <c r="C318" s="77" t="str">
        <f t="shared" si="16"/>
        <v>NO</v>
      </c>
      <c r="D318" s="75"/>
    </row>
    <row r="319" spans="1:4" ht="15.75" thickBot="1" x14ac:dyDescent="0.25">
      <c r="A319" s="76" t="str">
        <f>IF(ISBLANK(D319),"",COUNTA($B$2:B319))</f>
        <v/>
      </c>
      <c r="B319" s="76" t="str">
        <f t="shared" si="17"/>
        <v>0</v>
      </c>
      <c r="C319" s="77" t="str">
        <f t="shared" si="16"/>
        <v>NO</v>
      </c>
      <c r="D319" s="75"/>
    </row>
    <row r="320" spans="1:4" ht="15.75" thickBot="1" x14ac:dyDescent="0.25">
      <c r="A320" s="76" t="str">
        <f>IF(ISBLANK(D320),"",COUNTA($B$2:B320))</f>
        <v/>
      </c>
      <c r="B320" s="76" t="str">
        <f t="shared" si="17"/>
        <v>0</v>
      </c>
      <c r="C320" s="77" t="str">
        <f t="shared" si="16"/>
        <v>NO</v>
      </c>
      <c r="D320" s="75"/>
    </row>
    <row r="321" spans="1:4" ht="15.75" thickBot="1" x14ac:dyDescent="0.25">
      <c r="A321" s="76" t="str">
        <f>IF(ISBLANK(D321),"",COUNTA($B$2:B321))</f>
        <v/>
      </c>
      <c r="B321" s="76" t="str">
        <f t="shared" si="17"/>
        <v>0</v>
      </c>
      <c r="C321" s="77" t="str">
        <f t="shared" si="16"/>
        <v>NO</v>
      </c>
      <c r="D321" s="75"/>
    </row>
    <row r="322" spans="1:4" ht="15.75" thickBot="1" x14ac:dyDescent="0.25">
      <c r="A322" s="76" t="str">
        <f>IF(ISBLANK(D322),"",COUNTA($B$2:B322))</f>
        <v/>
      </c>
      <c r="B322" s="76" t="str">
        <f t="shared" si="17"/>
        <v>0</v>
      </c>
      <c r="C322" s="77" t="str">
        <f t="shared" si="16"/>
        <v>NO</v>
      </c>
      <c r="D322" s="75"/>
    </row>
    <row r="323" spans="1:4" ht="15.75" thickBot="1" x14ac:dyDescent="0.25">
      <c r="A323" s="76" t="str">
        <f>IF(ISBLANK(D323),"",COUNTA($B$2:B323))</f>
        <v/>
      </c>
      <c r="B323" s="76" t="str">
        <f t="shared" si="17"/>
        <v>0</v>
      </c>
      <c r="C323" s="77" t="str">
        <f t="shared" ref="C323:C386" si="18">IF(ISERROR(_xlfn.NUMBERVALUE(VLOOKUP(D323,G:H,2,0))),"NO",_xlfn.NUMBERVALUE(VLOOKUP(D323,G:H,2,0)))</f>
        <v>NO</v>
      </c>
      <c r="D323" s="75"/>
    </row>
    <row r="324" spans="1:4" ht="15.75" thickBot="1" x14ac:dyDescent="0.25">
      <c r="A324" s="76" t="str">
        <f>IF(ISBLANK(D324),"",COUNTA($B$2:B324))</f>
        <v/>
      </c>
      <c r="B324" s="76" t="str">
        <f t="shared" si="17"/>
        <v>0</v>
      </c>
      <c r="C324" s="77" t="str">
        <f t="shared" si="18"/>
        <v>NO</v>
      </c>
      <c r="D324" s="75"/>
    </row>
    <row r="325" spans="1:4" ht="15.75" thickBot="1" x14ac:dyDescent="0.25">
      <c r="A325" s="76" t="str">
        <f>IF(ISBLANK(D325),"",COUNTA($B$2:B325))</f>
        <v/>
      </c>
      <c r="B325" s="76" t="str">
        <f t="shared" si="17"/>
        <v>0</v>
      </c>
      <c r="C325" s="77" t="str">
        <f t="shared" si="18"/>
        <v>NO</v>
      </c>
      <c r="D325" s="75"/>
    </row>
    <row r="326" spans="1:4" ht="15.75" thickBot="1" x14ac:dyDescent="0.25">
      <c r="A326" s="76" t="str">
        <f>IF(ISBLANK(D326),"",COUNTA($B$2:B326))</f>
        <v/>
      </c>
      <c r="B326" s="76" t="str">
        <f t="shared" si="17"/>
        <v>0</v>
      </c>
      <c r="C326" s="77" t="str">
        <f t="shared" si="18"/>
        <v>NO</v>
      </c>
      <c r="D326" s="75"/>
    </row>
    <row r="327" spans="1:4" ht="15.75" thickBot="1" x14ac:dyDescent="0.25">
      <c r="A327" s="76" t="str">
        <f>IF(ISBLANK(D327),"",COUNTA($B$2:B327))</f>
        <v/>
      </c>
      <c r="B327" s="76" t="str">
        <f t="shared" si="17"/>
        <v>0</v>
      </c>
      <c r="C327" s="77" t="str">
        <f t="shared" si="18"/>
        <v>NO</v>
      </c>
      <c r="D327" s="75"/>
    </row>
    <row r="328" spans="1:4" ht="15.75" thickBot="1" x14ac:dyDescent="0.25">
      <c r="A328" s="76" t="str">
        <f>IF(ISBLANK(D328),"",COUNTA($B$2:B328))</f>
        <v/>
      </c>
      <c r="B328" s="76" t="str">
        <f t="shared" si="17"/>
        <v>0</v>
      </c>
      <c r="C328" s="77" t="str">
        <f t="shared" si="18"/>
        <v>NO</v>
      </c>
      <c r="D328" s="75"/>
    </row>
    <row r="329" spans="1:4" ht="15.75" thickBot="1" x14ac:dyDescent="0.25">
      <c r="A329" s="76" t="str">
        <f>IF(ISBLANK(D329),"",COUNTA($B$2:B329))</f>
        <v/>
      </c>
      <c r="B329" s="76" t="str">
        <f t="shared" si="17"/>
        <v>0</v>
      </c>
      <c r="C329" s="77" t="str">
        <f t="shared" si="18"/>
        <v>NO</v>
      </c>
      <c r="D329" s="75"/>
    </row>
    <row r="330" spans="1:4" ht="15.75" thickBot="1" x14ac:dyDescent="0.25">
      <c r="A330" s="76" t="str">
        <f>IF(ISBLANK(D330),"",COUNTA($B$2:B330))</f>
        <v/>
      </c>
      <c r="B330" s="76" t="str">
        <f t="shared" si="17"/>
        <v>0</v>
      </c>
      <c r="C330" s="77" t="str">
        <f t="shared" si="18"/>
        <v>NO</v>
      </c>
      <c r="D330" s="75"/>
    </row>
    <row r="331" spans="1:4" ht="15.75" thickBot="1" x14ac:dyDescent="0.25">
      <c r="A331" s="76" t="str">
        <f>IF(ISBLANK(D331),"",COUNTA($B$2:B331))</f>
        <v/>
      </c>
      <c r="B331" s="76" t="str">
        <f t="shared" si="17"/>
        <v>0</v>
      </c>
      <c r="C331" s="77" t="str">
        <f t="shared" si="18"/>
        <v>NO</v>
      </c>
      <c r="D331" s="75"/>
    </row>
    <row r="332" spans="1:4" ht="15.75" thickBot="1" x14ac:dyDescent="0.25">
      <c r="A332" s="76" t="str">
        <f>IF(ISBLANK(D332),"",COUNTA($B$2:B332))</f>
        <v/>
      </c>
      <c r="B332" s="76" t="str">
        <f t="shared" si="17"/>
        <v>0</v>
      </c>
      <c r="C332" s="77" t="str">
        <f t="shared" si="18"/>
        <v>NO</v>
      </c>
      <c r="D332" s="75"/>
    </row>
    <row r="333" spans="1:4" ht="15.75" thickBot="1" x14ac:dyDescent="0.25">
      <c r="A333" s="76" t="str">
        <f>IF(ISBLANK(D333),"",COUNTA($B$2:B333))</f>
        <v/>
      </c>
      <c r="B333" s="76" t="str">
        <f t="shared" si="17"/>
        <v>0</v>
      </c>
      <c r="C333" s="77" t="str">
        <f t="shared" si="18"/>
        <v>NO</v>
      </c>
      <c r="D333" s="75"/>
    </row>
    <row r="334" spans="1:4" ht="15.75" thickBot="1" x14ac:dyDescent="0.25">
      <c r="A334" s="76" t="str">
        <f>IF(ISBLANK(D334),"",COUNTA($B$2:B334))</f>
        <v/>
      </c>
      <c r="B334" s="76" t="str">
        <f t="shared" si="17"/>
        <v>0</v>
      </c>
      <c r="C334" s="77" t="str">
        <f t="shared" si="18"/>
        <v>NO</v>
      </c>
      <c r="D334" s="75"/>
    </row>
    <row r="335" spans="1:4" ht="15.75" thickBot="1" x14ac:dyDescent="0.25">
      <c r="A335" s="76" t="str">
        <f>IF(ISBLANK(D335),"",COUNTA($B$2:B335))</f>
        <v/>
      </c>
      <c r="B335" s="76" t="str">
        <f t="shared" si="17"/>
        <v>0</v>
      </c>
      <c r="C335" s="77" t="str">
        <f t="shared" si="18"/>
        <v>NO</v>
      </c>
      <c r="D335" s="75"/>
    </row>
    <row r="336" spans="1:4" ht="15.75" thickBot="1" x14ac:dyDescent="0.25">
      <c r="A336" s="76" t="str">
        <f>IF(ISBLANK(D336),"",COUNTA($B$2:B336))</f>
        <v/>
      </c>
      <c r="B336" s="76" t="str">
        <f t="shared" si="17"/>
        <v>0</v>
      </c>
      <c r="C336" s="77" t="str">
        <f t="shared" si="18"/>
        <v>NO</v>
      </c>
      <c r="D336" s="75"/>
    </row>
    <row r="337" spans="1:4" ht="15.75" thickBot="1" x14ac:dyDescent="0.25">
      <c r="A337" s="76" t="str">
        <f>IF(ISBLANK(D337),"",COUNTA($B$2:B337))</f>
        <v/>
      </c>
      <c r="B337" s="76" t="str">
        <f t="shared" si="17"/>
        <v>0</v>
      </c>
      <c r="C337" s="77" t="str">
        <f t="shared" si="18"/>
        <v>NO</v>
      </c>
      <c r="D337" s="75"/>
    </row>
    <row r="338" spans="1:4" ht="15.75" thickBot="1" x14ac:dyDescent="0.25">
      <c r="A338" s="76" t="str">
        <f>IF(ISBLANK(D338),"",COUNTA($B$2:B338))</f>
        <v/>
      </c>
      <c r="B338" s="76" t="str">
        <f t="shared" si="17"/>
        <v>0</v>
      </c>
      <c r="C338" s="77" t="str">
        <f t="shared" si="18"/>
        <v>NO</v>
      </c>
      <c r="D338" s="75"/>
    </row>
    <row r="339" spans="1:4" ht="15.75" thickBot="1" x14ac:dyDescent="0.25">
      <c r="A339" s="76" t="str">
        <f>IF(ISBLANK(D339),"",COUNTA($B$2:B339))</f>
        <v/>
      </c>
      <c r="B339" s="76" t="str">
        <f t="shared" si="17"/>
        <v>0</v>
      </c>
      <c r="C339" s="77" t="str">
        <f t="shared" si="18"/>
        <v>NO</v>
      </c>
      <c r="D339" s="75"/>
    </row>
    <row r="340" spans="1:4" ht="15.75" thickBot="1" x14ac:dyDescent="0.25">
      <c r="A340" s="76" t="str">
        <f>IF(ISBLANK(D340),"",COUNTA($B$2:B340))</f>
        <v/>
      </c>
      <c r="B340" s="76" t="str">
        <f t="shared" si="17"/>
        <v>0</v>
      </c>
      <c r="C340" s="77" t="str">
        <f t="shared" si="18"/>
        <v>NO</v>
      </c>
      <c r="D340" s="75"/>
    </row>
    <row r="341" spans="1:4" ht="15.75" thickBot="1" x14ac:dyDescent="0.25">
      <c r="A341" s="76" t="str">
        <f>IF(ISBLANK(D341),"",COUNTA($B$2:B341))</f>
        <v/>
      </c>
      <c r="B341" s="76" t="str">
        <f t="shared" si="17"/>
        <v>0</v>
      </c>
      <c r="C341" s="77" t="str">
        <f t="shared" si="18"/>
        <v>NO</v>
      </c>
      <c r="D341" s="75"/>
    </row>
    <row r="342" spans="1:4" ht="15.75" thickBot="1" x14ac:dyDescent="0.25">
      <c r="A342" s="76" t="str">
        <f>IF(ISBLANK(D342),"",COUNTA($B$2:B342))</f>
        <v/>
      </c>
      <c r="B342" s="76" t="str">
        <f t="shared" si="17"/>
        <v>0</v>
      </c>
      <c r="C342" s="77" t="str">
        <f t="shared" si="18"/>
        <v>NO</v>
      </c>
      <c r="D342" s="75"/>
    </row>
    <row r="343" spans="1:4" ht="15.75" thickBot="1" x14ac:dyDescent="0.25">
      <c r="A343" s="76" t="str">
        <f>IF(ISBLANK(D343),"",COUNTA($B$2:B343))</f>
        <v/>
      </c>
      <c r="B343" s="76" t="str">
        <f t="shared" si="17"/>
        <v>0</v>
      </c>
      <c r="C343" s="77" t="str">
        <f t="shared" si="18"/>
        <v>NO</v>
      </c>
      <c r="D343" s="75"/>
    </row>
    <row r="344" spans="1:4" ht="15.75" thickBot="1" x14ac:dyDescent="0.25">
      <c r="A344" s="76" t="str">
        <f>IF(ISBLANK(D344),"",COUNTA($B$2:B344))</f>
        <v/>
      </c>
      <c r="B344" s="76" t="str">
        <f t="shared" si="17"/>
        <v>0</v>
      </c>
      <c r="C344" s="77" t="str">
        <f t="shared" si="18"/>
        <v>NO</v>
      </c>
      <c r="D344" s="75"/>
    </row>
    <row r="345" spans="1:4" ht="15.75" thickBot="1" x14ac:dyDescent="0.25">
      <c r="A345" s="76" t="str">
        <f>IF(ISBLANK(D345),"",COUNTA($B$2:B345))</f>
        <v/>
      </c>
      <c r="B345" s="76" t="str">
        <f t="shared" si="17"/>
        <v>0</v>
      </c>
      <c r="C345" s="77" t="str">
        <f t="shared" si="18"/>
        <v>NO</v>
      </c>
      <c r="D345" s="75"/>
    </row>
    <row r="346" spans="1:4" ht="15.75" thickBot="1" x14ac:dyDescent="0.25">
      <c r="A346" s="76" t="str">
        <f>IF(ISBLANK(D346),"",COUNTA($B$2:B346))</f>
        <v/>
      </c>
      <c r="B346" s="76" t="str">
        <f t="shared" si="17"/>
        <v>0</v>
      </c>
      <c r="C346" s="77" t="str">
        <f t="shared" si="18"/>
        <v>NO</v>
      </c>
      <c r="D346" s="75"/>
    </row>
    <row r="347" spans="1:4" ht="15.75" thickBot="1" x14ac:dyDescent="0.25">
      <c r="A347" s="76" t="str">
        <f>IF(ISBLANK(D347),"",COUNTA($B$2:B347))</f>
        <v/>
      </c>
      <c r="B347" s="76" t="str">
        <f t="shared" si="17"/>
        <v>0</v>
      </c>
      <c r="C347" s="77" t="str">
        <f t="shared" si="18"/>
        <v>NO</v>
      </c>
      <c r="D347" s="75"/>
    </row>
    <row r="348" spans="1:4" ht="15.75" thickBot="1" x14ac:dyDescent="0.25">
      <c r="A348" s="76" t="str">
        <f>IF(ISBLANK(D348),"",COUNTA($B$2:B348))</f>
        <v/>
      </c>
      <c r="B348" s="76" t="str">
        <f t="shared" si="17"/>
        <v>0</v>
      </c>
      <c r="C348" s="77" t="str">
        <f t="shared" si="18"/>
        <v>NO</v>
      </c>
      <c r="D348" s="75"/>
    </row>
    <row r="349" spans="1:4" ht="15.75" thickBot="1" x14ac:dyDescent="0.25">
      <c r="A349" s="76" t="str">
        <f>IF(ISBLANK(D349),"",COUNTA($B$2:B349))</f>
        <v/>
      </c>
      <c r="B349" s="76" t="str">
        <f t="shared" si="17"/>
        <v>0</v>
      </c>
      <c r="C349" s="77" t="str">
        <f t="shared" si="18"/>
        <v>NO</v>
      </c>
      <c r="D349" s="75"/>
    </row>
    <row r="350" spans="1:4" ht="15.75" thickBot="1" x14ac:dyDescent="0.25">
      <c r="A350" s="76" t="str">
        <f>IF(ISBLANK(D350),"",COUNTA($B$2:B350))</f>
        <v/>
      </c>
      <c r="B350" s="76" t="str">
        <f t="shared" si="17"/>
        <v>0</v>
      </c>
      <c r="C350" s="77" t="str">
        <f t="shared" si="18"/>
        <v>NO</v>
      </c>
      <c r="D350" s="75"/>
    </row>
    <row r="351" spans="1:4" ht="15.75" thickBot="1" x14ac:dyDescent="0.25">
      <c r="A351" s="76" t="str">
        <f>IF(ISBLANK(D351),"",COUNTA($B$2:B351))</f>
        <v/>
      </c>
      <c r="B351" s="76" t="str">
        <f t="shared" si="17"/>
        <v>0</v>
      </c>
      <c r="C351" s="77" t="str">
        <f t="shared" si="18"/>
        <v>NO</v>
      </c>
      <c r="D351" s="75"/>
    </row>
    <row r="352" spans="1:4" ht="15.75" thickBot="1" x14ac:dyDescent="0.25">
      <c r="A352" s="76" t="str">
        <f>IF(ISBLANK(D352),"",COUNTA($B$2:B352))</f>
        <v/>
      </c>
      <c r="B352" s="76" t="str">
        <f t="shared" si="17"/>
        <v>0</v>
      </c>
      <c r="C352" s="77" t="str">
        <f t="shared" si="18"/>
        <v>NO</v>
      </c>
      <c r="D352" s="75"/>
    </row>
    <row r="353" spans="1:4" ht="15.75" thickBot="1" x14ac:dyDescent="0.25">
      <c r="A353" s="76" t="str">
        <f>IF(ISBLANK(D353),"",COUNTA($B$2:B353))</f>
        <v/>
      </c>
      <c r="B353" s="76" t="str">
        <f t="shared" si="17"/>
        <v>0</v>
      </c>
      <c r="C353" s="77" t="str">
        <f t="shared" si="18"/>
        <v>NO</v>
      </c>
      <c r="D353" s="75"/>
    </row>
    <row r="354" spans="1:4" ht="15.75" thickBot="1" x14ac:dyDescent="0.25">
      <c r="A354" s="76" t="str">
        <f>IF(ISBLANK(D354),"",COUNTA($B$2:B354))</f>
        <v/>
      </c>
      <c r="B354" s="76" t="str">
        <f t="shared" si="17"/>
        <v>0</v>
      </c>
      <c r="C354" s="77" t="str">
        <f t="shared" si="18"/>
        <v>NO</v>
      </c>
      <c r="D354" s="75"/>
    </row>
    <row r="355" spans="1:4" ht="15.75" thickBot="1" x14ac:dyDescent="0.25">
      <c r="A355" s="76" t="str">
        <f>IF(ISBLANK(D355),"",COUNTA($B$2:B355))</f>
        <v/>
      </c>
      <c r="B355" s="76" t="str">
        <f t="shared" si="17"/>
        <v>0</v>
      </c>
      <c r="C355" s="77" t="str">
        <f t="shared" si="18"/>
        <v>NO</v>
      </c>
      <c r="D355" s="75"/>
    </row>
    <row r="356" spans="1:4" ht="15.75" thickBot="1" x14ac:dyDescent="0.25">
      <c r="A356" s="76" t="str">
        <f>IF(ISBLANK(D356),"",COUNTA($B$2:B356))</f>
        <v/>
      </c>
      <c r="B356" s="76" t="str">
        <f t="shared" si="17"/>
        <v>0</v>
      </c>
      <c r="C356" s="77" t="str">
        <f t="shared" si="18"/>
        <v>NO</v>
      </c>
      <c r="D356" s="75"/>
    </row>
    <row r="357" spans="1:4" ht="15.75" thickBot="1" x14ac:dyDescent="0.25">
      <c r="A357" s="76" t="str">
        <f>IF(ISBLANK(D357),"",COUNTA($B$2:B357))</f>
        <v/>
      </c>
      <c r="B357" s="76" t="str">
        <f t="shared" si="17"/>
        <v>0</v>
      </c>
      <c r="C357" s="77" t="str">
        <f t="shared" si="18"/>
        <v>NO</v>
      </c>
      <c r="D357" s="75"/>
    </row>
    <row r="358" spans="1:4" ht="15.75" thickBot="1" x14ac:dyDescent="0.25">
      <c r="A358" s="76" t="str">
        <f>IF(ISBLANK(D358),"",COUNTA($B$2:B358))</f>
        <v/>
      </c>
      <c r="B358" s="76" t="str">
        <f t="shared" si="17"/>
        <v>0</v>
      </c>
      <c r="C358" s="77" t="str">
        <f t="shared" si="18"/>
        <v>NO</v>
      </c>
      <c r="D358" s="75"/>
    </row>
    <row r="359" spans="1:4" ht="15.75" thickBot="1" x14ac:dyDescent="0.25">
      <c r="A359" s="76" t="str">
        <f>IF(ISBLANK(D359),"",COUNTA($B$2:B359))</f>
        <v/>
      </c>
      <c r="B359" s="76" t="str">
        <f t="shared" si="17"/>
        <v>0</v>
      </c>
      <c r="C359" s="77" t="str">
        <f t="shared" si="18"/>
        <v>NO</v>
      </c>
      <c r="D359" s="75"/>
    </row>
    <row r="360" spans="1:4" ht="15.75" thickBot="1" x14ac:dyDescent="0.25">
      <c r="A360" s="76" t="str">
        <f>IF(ISBLANK(D360),"",COUNTA($B$2:B360))</f>
        <v/>
      </c>
      <c r="B360" s="76" t="str">
        <f t="shared" si="17"/>
        <v>0</v>
      </c>
      <c r="C360" s="77" t="str">
        <f t="shared" si="18"/>
        <v>NO</v>
      </c>
      <c r="D360" s="75"/>
    </row>
    <row r="361" spans="1:4" ht="15.75" thickBot="1" x14ac:dyDescent="0.25">
      <c r="A361" s="76" t="str">
        <f>IF(ISBLANK(D361),"",COUNTA($B$2:B361))</f>
        <v/>
      </c>
      <c r="B361" s="76" t="str">
        <f t="shared" si="17"/>
        <v>0</v>
      </c>
      <c r="C361" s="77" t="str">
        <f t="shared" si="18"/>
        <v>NO</v>
      </c>
      <c r="D361" s="75"/>
    </row>
    <row r="362" spans="1:4" ht="15.75" thickBot="1" x14ac:dyDescent="0.25">
      <c r="A362" s="76" t="str">
        <f>IF(ISBLANK(D362),"",COUNTA($B$2:B362))</f>
        <v/>
      </c>
      <c r="B362" s="76" t="str">
        <f t="shared" si="17"/>
        <v>0</v>
      </c>
      <c r="C362" s="77" t="str">
        <f t="shared" si="18"/>
        <v>NO</v>
      </c>
      <c r="D362" s="75"/>
    </row>
    <row r="363" spans="1:4" ht="15.75" thickBot="1" x14ac:dyDescent="0.25">
      <c r="A363" s="76" t="str">
        <f>IF(ISBLANK(D363),"",COUNTA($B$2:B363))</f>
        <v/>
      </c>
      <c r="B363" s="76" t="str">
        <f t="shared" si="17"/>
        <v>0</v>
      </c>
      <c r="C363" s="77" t="str">
        <f t="shared" si="18"/>
        <v>NO</v>
      </c>
      <c r="D363" s="75"/>
    </row>
    <row r="364" spans="1:4" ht="15.75" thickBot="1" x14ac:dyDescent="0.25">
      <c r="A364" s="76" t="str">
        <f>IF(ISBLANK(D364),"",COUNTA($B$2:B364))</f>
        <v/>
      </c>
      <c r="B364" s="76" t="str">
        <f t="shared" si="17"/>
        <v>0</v>
      </c>
      <c r="C364" s="77" t="str">
        <f t="shared" si="18"/>
        <v>NO</v>
      </c>
      <c r="D364" s="75"/>
    </row>
    <row r="365" spans="1:4" ht="15.75" thickBot="1" x14ac:dyDescent="0.25">
      <c r="A365" s="76" t="str">
        <f>IF(ISBLANK(D365),"",COUNTA($B$2:B365))</f>
        <v/>
      </c>
      <c r="B365" s="76" t="str">
        <f t="shared" si="17"/>
        <v>0</v>
      </c>
      <c r="C365" s="77" t="str">
        <f t="shared" si="18"/>
        <v>NO</v>
      </c>
      <c r="D365" s="75"/>
    </row>
    <row r="366" spans="1:4" ht="15.75" thickBot="1" x14ac:dyDescent="0.25">
      <c r="A366" s="76" t="str">
        <f>IF(ISBLANK(D366),"",COUNTA($B$2:B366))</f>
        <v/>
      </c>
      <c r="B366" s="76" t="str">
        <f t="shared" si="17"/>
        <v>0</v>
      </c>
      <c r="C366" s="77" t="str">
        <f t="shared" si="18"/>
        <v>NO</v>
      </c>
      <c r="D366" s="75"/>
    </row>
    <row r="367" spans="1:4" ht="15.75" thickBot="1" x14ac:dyDescent="0.25">
      <c r="A367" s="76" t="str">
        <f>IF(ISBLANK(D367),"",COUNTA($B$2:B367))</f>
        <v/>
      </c>
      <c r="B367" s="76" t="str">
        <f t="shared" si="17"/>
        <v>0</v>
      </c>
      <c r="C367" s="77" t="str">
        <f t="shared" si="18"/>
        <v>NO</v>
      </c>
      <c r="D367" s="75"/>
    </row>
    <row r="368" spans="1:4" ht="15.75" thickBot="1" x14ac:dyDescent="0.25">
      <c r="A368" s="76" t="str">
        <f>IF(ISBLANK(D368),"",COUNTA($B$2:B368))</f>
        <v/>
      </c>
      <c r="B368" s="76" t="str">
        <f t="shared" si="17"/>
        <v>0</v>
      </c>
      <c r="C368" s="77" t="str">
        <f t="shared" si="18"/>
        <v>NO</v>
      </c>
      <c r="D368" s="75"/>
    </row>
    <row r="369" spans="1:4" ht="15.75" thickBot="1" x14ac:dyDescent="0.25">
      <c r="A369" s="76" t="str">
        <f>IF(ISBLANK(D369),"",COUNTA($B$2:B369))</f>
        <v/>
      </c>
      <c r="B369" s="76" t="str">
        <f t="shared" si="17"/>
        <v>0</v>
      </c>
      <c r="C369" s="77" t="str">
        <f t="shared" si="18"/>
        <v>NO</v>
      </c>
      <c r="D369" s="75"/>
    </row>
    <row r="370" spans="1:4" ht="15.75" thickBot="1" x14ac:dyDescent="0.25">
      <c r="A370" s="76" t="str">
        <f>IF(ISBLANK(D370),"",COUNTA($B$2:B370))</f>
        <v/>
      </c>
      <c r="B370" s="76" t="str">
        <f t="shared" si="17"/>
        <v>0</v>
      </c>
      <c r="C370" s="77" t="str">
        <f t="shared" si="18"/>
        <v>NO</v>
      </c>
      <c r="D370" s="75"/>
    </row>
    <row r="371" spans="1:4" ht="15.75" thickBot="1" x14ac:dyDescent="0.25">
      <c r="A371" s="76" t="str">
        <f>IF(ISBLANK(D371),"",COUNTA($B$2:B371))</f>
        <v/>
      </c>
      <c r="B371" s="76" t="str">
        <f t="shared" ref="B371:B434" si="19">IF(C371="NO","0",IF(C371&gt;=11000,10000,ROUND(IF((SIGN(C371)=-1),C371*(1+$E$1/100),C371*(1-$E$1/100)),0)))</f>
        <v>0</v>
      </c>
      <c r="C371" s="77" t="str">
        <f t="shared" si="18"/>
        <v>NO</v>
      </c>
      <c r="D371" s="75"/>
    </row>
    <row r="372" spans="1:4" ht="15.75" thickBot="1" x14ac:dyDescent="0.25">
      <c r="A372" s="76" t="str">
        <f>IF(ISBLANK(D372),"",COUNTA($B$2:B372))</f>
        <v/>
      </c>
      <c r="B372" s="76" t="str">
        <f t="shared" si="19"/>
        <v>0</v>
      </c>
      <c r="C372" s="77" t="str">
        <f t="shared" si="18"/>
        <v>NO</v>
      </c>
      <c r="D372" s="75"/>
    </row>
    <row r="373" spans="1:4" ht="15.75" thickBot="1" x14ac:dyDescent="0.25">
      <c r="A373" s="76" t="str">
        <f>IF(ISBLANK(D373),"",COUNTA($B$2:B373))</f>
        <v/>
      </c>
      <c r="B373" s="76" t="str">
        <f t="shared" si="19"/>
        <v>0</v>
      </c>
      <c r="C373" s="77" t="str">
        <f t="shared" si="18"/>
        <v>NO</v>
      </c>
      <c r="D373" s="75"/>
    </row>
    <row r="374" spans="1:4" ht="15.75" thickBot="1" x14ac:dyDescent="0.25">
      <c r="A374" s="76" t="str">
        <f>IF(ISBLANK(D374),"",COUNTA($B$2:B374))</f>
        <v/>
      </c>
      <c r="B374" s="76" t="str">
        <f t="shared" si="19"/>
        <v>0</v>
      </c>
      <c r="C374" s="77" t="str">
        <f t="shared" si="18"/>
        <v>NO</v>
      </c>
      <c r="D374" s="75"/>
    </row>
    <row r="375" spans="1:4" ht="15.75" thickBot="1" x14ac:dyDescent="0.25">
      <c r="A375" s="76" t="str">
        <f>IF(ISBLANK(D375),"",COUNTA($B$2:B375))</f>
        <v/>
      </c>
      <c r="B375" s="76" t="str">
        <f t="shared" si="19"/>
        <v>0</v>
      </c>
      <c r="C375" s="77" t="str">
        <f t="shared" si="18"/>
        <v>NO</v>
      </c>
      <c r="D375" s="75"/>
    </row>
    <row r="376" spans="1:4" ht="15.75" thickBot="1" x14ac:dyDescent="0.25">
      <c r="A376" s="76" t="str">
        <f>IF(ISBLANK(D376),"",COUNTA($B$2:B376))</f>
        <v/>
      </c>
      <c r="B376" s="76" t="str">
        <f t="shared" si="19"/>
        <v>0</v>
      </c>
      <c r="C376" s="77" t="str">
        <f t="shared" si="18"/>
        <v>NO</v>
      </c>
      <c r="D376" s="75"/>
    </row>
    <row r="377" spans="1:4" ht="15.75" thickBot="1" x14ac:dyDescent="0.25">
      <c r="A377" s="76" t="str">
        <f>IF(ISBLANK(D377),"",COUNTA($B$2:B377))</f>
        <v/>
      </c>
      <c r="B377" s="76" t="str">
        <f t="shared" si="19"/>
        <v>0</v>
      </c>
      <c r="C377" s="77" t="str">
        <f t="shared" si="18"/>
        <v>NO</v>
      </c>
      <c r="D377" s="75"/>
    </row>
    <row r="378" spans="1:4" ht="15.75" thickBot="1" x14ac:dyDescent="0.25">
      <c r="A378" s="76" t="str">
        <f>IF(ISBLANK(D378),"",COUNTA($B$2:B378))</f>
        <v/>
      </c>
      <c r="B378" s="76" t="str">
        <f t="shared" si="19"/>
        <v>0</v>
      </c>
      <c r="C378" s="77" t="str">
        <f t="shared" si="18"/>
        <v>NO</v>
      </c>
      <c r="D378" s="75"/>
    </row>
    <row r="379" spans="1:4" ht="15.75" thickBot="1" x14ac:dyDescent="0.25">
      <c r="A379" s="76" t="str">
        <f>IF(ISBLANK(D379),"",COUNTA($B$2:B379))</f>
        <v/>
      </c>
      <c r="B379" s="76" t="str">
        <f t="shared" si="19"/>
        <v>0</v>
      </c>
      <c r="C379" s="77" t="str">
        <f t="shared" si="18"/>
        <v>NO</v>
      </c>
      <c r="D379" s="75"/>
    </row>
    <row r="380" spans="1:4" ht="15.75" thickBot="1" x14ac:dyDescent="0.25">
      <c r="A380" s="76" t="str">
        <f>IF(ISBLANK(D380),"",COUNTA($B$2:B380))</f>
        <v/>
      </c>
      <c r="B380" s="76" t="str">
        <f t="shared" si="19"/>
        <v>0</v>
      </c>
      <c r="C380" s="77" t="str">
        <f t="shared" si="18"/>
        <v>NO</v>
      </c>
      <c r="D380" s="75"/>
    </row>
    <row r="381" spans="1:4" ht="15.75" thickBot="1" x14ac:dyDescent="0.25">
      <c r="A381" s="76" t="str">
        <f>IF(ISBLANK(D381),"",COUNTA($B$2:B381))</f>
        <v/>
      </c>
      <c r="B381" s="76" t="str">
        <f t="shared" si="19"/>
        <v>0</v>
      </c>
      <c r="C381" s="77" t="str">
        <f t="shared" si="18"/>
        <v>NO</v>
      </c>
      <c r="D381" s="75"/>
    </row>
    <row r="382" spans="1:4" ht="15.75" thickBot="1" x14ac:dyDescent="0.25">
      <c r="A382" s="76" t="str">
        <f>IF(ISBLANK(D382),"",COUNTA($B$2:B382))</f>
        <v/>
      </c>
      <c r="B382" s="76" t="str">
        <f t="shared" si="19"/>
        <v>0</v>
      </c>
      <c r="C382" s="77" t="str">
        <f t="shared" si="18"/>
        <v>NO</v>
      </c>
      <c r="D382" s="75"/>
    </row>
    <row r="383" spans="1:4" ht="15.75" thickBot="1" x14ac:dyDescent="0.25">
      <c r="A383" s="76" t="str">
        <f>IF(ISBLANK(D383),"",COUNTA($B$2:B383))</f>
        <v/>
      </c>
      <c r="B383" s="76" t="str">
        <f t="shared" si="19"/>
        <v>0</v>
      </c>
      <c r="C383" s="77" t="str">
        <f t="shared" si="18"/>
        <v>NO</v>
      </c>
      <c r="D383" s="75"/>
    </row>
    <row r="384" spans="1:4" ht="15.75" thickBot="1" x14ac:dyDescent="0.25">
      <c r="A384" s="76" t="str">
        <f>IF(ISBLANK(D384),"",COUNTA($B$2:B384))</f>
        <v/>
      </c>
      <c r="B384" s="76" t="str">
        <f t="shared" si="19"/>
        <v>0</v>
      </c>
      <c r="C384" s="77" t="str">
        <f t="shared" si="18"/>
        <v>NO</v>
      </c>
      <c r="D384" s="75"/>
    </row>
    <row r="385" spans="1:4" ht="15.75" thickBot="1" x14ac:dyDescent="0.25">
      <c r="A385" s="76" t="str">
        <f>IF(ISBLANK(D385),"",COUNTA($B$2:B385))</f>
        <v/>
      </c>
      <c r="B385" s="76" t="str">
        <f t="shared" si="19"/>
        <v>0</v>
      </c>
      <c r="C385" s="77" t="str">
        <f t="shared" si="18"/>
        <v>NO</v>
      </c>
      <c r="D385" s="75"/>
    </row>
    <row r="386" spans="1:4" ht="15.75" thickBot="1" x14ac:dyDescent="0.25">
      <c r="A386" s="76" t="str">
        <f>IF(ISBLANK(D386),"",COUNTA($B$2:B386))</f>
        <v/>
      </c>
      <c r="B386" s="76" t="str">
        <f t="shared" si="19"/>
        <v>0</v>
      </c>
      <c r="C386" s="77" t="str">
        <f t="shared" si="18"/>
        <v>NO</v>
      </c>
      <c r="D386" s="75"/>
    </row>
    <row r="387" spans="1:4" ht="15.75" thickBot="1" x14ac:dyDescent="0.25">
      <c r="A387" s="76" t="str">
        <f>IF(ISBLANK(D387),"",COUNTA($B$2:B387))</f>
        <v/>
      </c>
      <c r="B387" s="76" t="str">
        <f t="shared" si="19"/>
        <v>0</v>
      </c>
      <c r="C387" s="77" t="str">
        <f t="shared" ref="C387:C450" si="20">IF(ISERROR(_xlfn.NUMBERVALUE(VLOOKUP(D387,G:H,2,0))),"NO",_xlfn.NUMBERVALUE(VLOOKUP(D387,G:H,2,0)))</f>
        <v>NO</v>
      </c>
      <c r="D387" s="75"/>
    </row>
    <row r="388" spans="1:4" ht="15.75" thickBot="1" x14ac:dyDescent="0.25">
      <c r="A388" s="76" t="str">
        <f>IF(ISBLANK(D388),"",COUNTA($B$2:B388))</f>
        <v/>
      </c>
      <c r="B388" s="76" t="str">
        <f t="shared" si="19"/>
        <v>0</v>
      </c>
      <c r="C388" s="77" t="str">
        <f t="shared" si="20"/>
        <v>NO</v>
      </c>
      <c r="D388" s="75"/>
    </row>
    <row r="389" spans="1:4" ht="15.75" thickBot="1" x14ac:dyDescent="0.25">
      <c r="A389" s="76" t="str">
        <f>IF(ISBLANK(D389),"",COUNTA($B$2:B389))</f>
        <v/>
      </c>
      <c r="B389" s="76" t="str">
        <f t="shared" si="19"/>
        <v>0</v>
      </c>
      <c r="C389" s="77" t="str">
        <f t="shared" si="20"/>
        <v>NO</v>
      </c>
      <c r="D389" s="75"/>
    </row>
    <row r="390" spans="1:4" ht="15.75" thickBot="1" x14ac:dyDescent="0.25">
      <c r="A390" s="76" t="str">
        <f>IF(ISBLANK(D390),"",COUNTA($B$2:B390))</f>
        <v/>
      </c>
      <c r="B390" s="76" t="str">
        <f t="shared" si="19"/>
        <v>0</v>
      </c>
      <c r="C390" s="77" t="str">
        <f t="shared" si="20"/>
        <v>NO</v>
      </c>
      <c r="D390" s="75"/>
    </row>
    <row r="391" spans="1:4" ht="15.75" thickBot="1" x14ac:dyDescent="0.25">
      <c r="A391" s="76" t="str">
        <f>IF(ISBLANK(D391),"",COUNTA($B$2:B391))</f>
        <v/>
      </c>
      <c r="B391" s="76" t="str">
        <f t="shared" si="19"/>
        <v>0</v>
      </c>
      <c r="C391" s="77" t="str">
        <f t="shared" si="20"/>
        <v>NO</v>
      </c>
      <c r="D391" s="75"/>
    </row>
    <row r="392" spans="1:4" ht="15.75" thickBot="1" x14ac:dyDescent="0.25">
      <c r="A392" s="76" t="str">
        <f>IF(ISBLANK(D392),"",COUNTA($B$2:B392))</f>
        <v/>
      </c>
      <c r="B392" s="76" t="str">
        <f t="shared" si="19"/>
        <v>0</v>
      </c>
      <c r="C392" s="77" t="str">
        <f t="shared" si="20"/>
        <v>NO</v>
      </c>
      <c r="D392" s="75"/>
    </row>
    <row r="393" spans="1:4" ht="15.75" thickBot="1" x14ac:dyDescent="0.25">
      <c r="A393" s="76" t="str">
        <f>IF(ISBLANK(D393),"",COUNTA($B$2:B393))</f>
        <v/>
      </c>
      <c r="B393" s="76" t="str">
        <f t="shared" si="19"/>
        <v>0</v>
      </c>
      <c r="C393" s="77" t="str">
        <f t="shared" si="20"/>
        <v>NO</v>
      </c>
      <c r="D393" s="75"/>
    </row>
    <row r="394" spans="1:4" ht="15.75" thickBot="1" x14ac:dyDescent="0.25">
      <c r="A394" s="76" t="str">
        <f>IF(ISBLANK(D394),"",COUNTA($B$2:B394))</f>
        <v/>
      </c>
      <c r="B394" s="76" t="str">
        <f t="shared" si="19"/>
        <v>0</v>
      </c>
      <c r="C394" s="77" t="str">
        <f t="shared" si="20"/>
        <v>NO</v>
      </c>
      <c r="D394" s="75"/>
    </row>
    <row r="395" spans="1:4" ht="15.75" thickBot="1" x14ac:dyDescent="0.25">
      <c r="A395" s="76" t="str">
        <f>IF(ISBLANK(D395),"",COUNTA($B$2:B395))</f>
        <v/>
      </c>
      <c r="B395" s="76" t="str">
        <f t="shared" si="19"/>
        <v>0</v>
      </c>
      <c r="C395" s="77" t="str">
        <f t="shared" si="20"/>
        <v>NO</v>
      </c>
      <c r="D395" s="75"/>
    </row>
    <row r="396" spans="1:4" ht="15.75" thickBot="1" x14ac:dyDescent="0.25">
      <c r="A396" s="76" t="str">
        <f>IF(ISBLANK(D396),"",COUNTA($B$2:B396))</f>
        <v/>
      </c>
      <c r="B396" s="76" t="str">
        <f t="shared" si="19"/>
        <v>0</v>
      </c>
      <c r="C396" s="77" t="str">
        <f t="shared" si="20"/>
        <v>NO</v>
      </c>
      <c r="D396" s="75"/>
    </row>
    <row r="397" spans="1:4" ht="15.75" thickBot="1" x14ac:dyDescent="0.25">
      <c r="A397" s="76" t="str">
        <f>IF(ISBLANK(D397),"",COUNTA($B$2:B397))</f>
        <v/>
      </c>
      <c r="B397" s="76" t="str">
        <f t="shared" si="19"/>
        <v>0</v>
      </c>
      <c r="C397" s="77" t="str">
        <f t="shared" si="20"/>
        <v>NO</v>
      </c>
      <c r="D397" s="75"/>
    </row>
    <row r="398" spans="1:4" ht="15.75" thickBot="1" x14ac:dyDescent="0.25">
      <c r="A398" s="76" t="str">
        <f>IF(ISBLANK(D398),"",COUNTA($B$2:B398))</f>
        <v/>
      </c>
      <c r="B398" s="76" t="str">
        <f t="shared" si="19"/>
        <v>0</v>
      </c>
      <c r="C398" s="77" t="str">
        <f t="shared" si="20"/>
        <v>NO</v>
      </c>
      <c r="D398" s="75"/>
    </row>
    <row r="399" spans="1:4" ht="15.75" thickBot="1" x14ac:dyDescent="0.25">
      <c r="A399" s="76" t="str">
        <f>IF(ISBLANK(D399),"",COUNTA($B$2:B399))</f>
        <v/>
      </c>
      <c r="B399" s="76" t="str">
        <f t="shared" si="19"/>
        <v>0</v>
      </c>
      <c r="C399" s="77" t="str">
        <f t="shared" si="20"/>
        <v>NO</v>
      </c>
      <c r="D399" s="75"/>
    </row>
    <row r="400" spans="1:4" ht="15.75" thickBot="1" x14ac:dyDescent="0.25">
      <c r="A400" s="76" t="str">
        <f>IF(ISBLANK(D400),"",COUNTA($B$2:B400))</f>
        <v/>
      </c>
      <c r="B400" s="76" t="str">
        <f t="shared" si="19"/>
        <v>0</v>
      </c>
      <c r="C400" s="77" t="str">
        <f t="shared" si="20"/>
        <v>NO</v>
      </c>
      <c r="D400" s="75"/>
    </row>
    <row r="401" spans="1:4" ht="15.75" thickBot="1" x14ac:dyDescent="0.25">
      <c r="A401" s="76" t="str">
        <f>IF(ISBLANK(D401),"",COUNTA($B$2:B401))</f>
        <v/>
      </c>
      <c r="B401" s="76" t="str">
        <f t="shared" si="19"/>
        <v>0</v>
      </c>
      <c r="C401" s="77" t="str">
        <f t="shared" si="20"/>
        <v>NO</v>
      </c>
      <c r="D401" s="75"/>
    </row>
    <row r="402" spans="1:4" ht="15.75" thickBot="1" x14ac:dyDescent="0.25">
      <c r="A402" s="76" t="str">
        <f>IF(ISBLANK(D402),"",COUNTA($B$2:B402))</f>
        <v/>
      </c>
      <c r="B402" s="76" t="str">
        <f t="shared" si="19"/>
        <v>0</v>
      </c>
      <c r="C402" s="77" t="str">
        <f t="shared" si="20"/>
        <v>NO</v>
      </c>
      <c r="D402" s="75"/>
    </row>
    <row r="403" spans="1:4" ht="15.75" thickBot="1" x14ac:dyDescent="0.25">
      <c r="A403" s="76" t="str">
        <f>IF(ISBLANK(D403),"",COUNTA($B$2:B403))</f>
        <v/>
      </c>
      <c r="B403" s="76" t="str">
        <f t="shared" si="19"/>
        <v>0</v>
      </c>
      <c r="C403" s="77" t="str">
        <f t="shared" si="20"/>
        <v>NO</v>
      </c>
      <c r="D403" s="75"/>
    </row>
    <row r="404" spans="1:4" ht="15.75" thickBot="1" x14ac:dyDescent="0.25">
      <c r="A404" s="76" t="str">
        <f>IF(ISBLANK(D404),"",COUNTA($B$2:B404))</f>
        <v/>
      </c>
      <c r="B404" s="76" t="str">
        <f t="shared" si="19"/>
        <v>0</v>
      </c>
      <c r="C404" s="77" t="str">
        <f t="shared" si="20"/>
        <v>NO</v>
      </c>
      <c r="D404" s="75"/>
    </row>
    <row r="405" spans="1:4" ht="15.75" thickBot="1" x14ac:dyDescent="0.25">
      <c r="A405" s="76" t="str">
        <f>IF(ISBLANK(D405),"",COUNTA($B$2:B405))</f>
        <v/>
      </c>
      <c r="B405" s="76" t="str">
        <f t="shared" si="19"/>
        <v>0</v>
      </c>
      <c r="C405" s="77" t="str">
        <f t="shared" si="20"/>
        <v>NO</v>
      </c>
      <c r="D405" s="75"/>
    </row>
    <row r="406" spans="1:4" ht="15.75" thickBot="1" x14ac:dyDescent="0.25">
      <c r="A406" s="76" t="str">
        <f>IF(ISBLANK(D406),"",COUNTA($B$2:B406))</f>
        <v/>
      </c>
      <c r="B406" s="76" t="str">
        <f t="shared" si="19"/>
        <v>0</v>
      </c>
      <c r="C406" s="77" t="str">
        <f t="shared" si="20"/>
        <v>NO</v>
      </c>
      <c r="D406" s="75"/>
    </row>
    <row r="407" spans="1:4" ht="15.75" thickBot="1" x14ac:dyDescent="0.25">
      <c r="A407" s="76" t="str">
        <f>IF(ISBLANK(D407),"",COUNTA($B$2:B407))</f>
        <v/>
      </c>
      <c r="B407" s="76" t="str">
        <f t="shared" si="19"/>
        <v>0</v>
      </c>
      <c r="C407" s="77" t="str">
        <f t="shared" si="20"/>
        <v>NO</v>
      </c>
      <c r="D407" s="75"/>
    </row>
    <row r="408" spans="1:4" ht="15.75" thickBot="1" x14ac:dyDescent="0.25">
      <c r="A408" s="76" t="str">
        <f>IF(ISBLANK(D408),"",COUNTA($B$2:B408))</f>
        <v/>
      </c>
      <c r="B408" s="76" t="str">
        <f t="shared" si="19"/>
        <v>0</v>
      </c>
      <c r="C408" s="77" t="str">
        <f t="shared" si="20"/>
        <v>NO</v>
      </c>
      <c r="D408" s="75"/>
    </row>
    <row r="409" spans="1:4" ht="15.75" thickBot="1" x14ac:dyDescent="0.25">
      <c r="A409" s="76" t="str">
        <f>IF(ISBLANK(D409),"",COUNTA($B$2:B409))</f>
        <v/>
      </c>
      <c r="B409" s="76" t="str">
        <f t="shared" si="19"/>
        <v>0</v>
      </c>
      <c r="C409" s="77" t="str">
        <f t="shared" si="20"/>
        <v>NO</v>
      </c>
      <c r="D409" s="75"/>
    </row>
    <row r="410" spans="1:4" ht="15.75" thickBot="1" x14ac:dyDescent="0.25">
      <c r="A410" s="76" t="str">
        <f>IF(ISBLANK(D410),"",COUNTA($B$2:B410))</f>
        <v/>
      </c>
      <c r="B410" s="76" t="str">
        <f t="shared" si="19"/>
        <v>0</v>
      </c>
      <c r="C410" s="77" t="str">
        <f t="shared" si="20"/>
        <v>NO</v>
      </c>
      <c r="D410" s="75"/>
    </row>
    <row r="411" spans="1:4" ht="15.75" thickBot="1" x14ac:dyDescent="0.25">
      <c r="A411" s="76" t="str">
        <f>IF(ISBLANK(D411),"",COUNTA($B$2:B411))</f>
        <v/>
      </c>
      <c r="B411" s="76" t="str">
        <f t="shared" si="19"/>
        <v>0</v>
      </c>
      <c r="C411" s="77" t="str">
        <f t="shared" si="20"/>
        <v>NO</v>
      </c>
      <c r="D411" s="75"/>
    </row>
    <row r="412" spans="1:4" ht="15.75" thickBot="1" x14ac:dyDescent="0.25">
      <c r="A412" s="76" t="str">
        <f>IF(ISBLANK(D412),"",COUNTA($B$2:B412))</f>
        <v/>
      </c>
      <c r="B412" s="76" t="str">
        <f t="shared" si="19"/>
        <v>0</v>
      </c>
      <c r="C412" s="77" t="str">
        <f t="shared" si="20"/>
        <v>NO</v>
      </c>
      <c r="D412" s="75"/>
    </row>
    <row r="413" spans="1:4" ht="15.75" thickBot="1" x14ac:dyDescent="0.25">
      <c r="A413" s="76" t="str">
        <f>IF(ISBLANK(D413),"",COUNTA($B$2:B413))</f>
        <v/>
      </c>
      <c r="B413" s="76" t="str">
        <f t="shared" si="19"/>
        <v>0</v>
      </c>
      <c r="C413" s="77" t="str">
        <f t="shared" si="20"/>
        <v>NO</v>
      </c>
      <c r="D413" s="75"/>
    </row>
    <row r="414" spans="1:4" ht="15.75" thickBot="1" x14ac:dyDescent="0.25">
      <c r="A414" s="76" t="str">
        <f>IF(ISBLANK(D414),"",COUNTA($B$2:B414))</f>
        <v/>
      </c>
      <c r="B414" s="76" t="str">
        <f t="shared" si="19"/>
        <v>0</v>
      </c>
      <c r="C414" s="77" t="str">
        <f t="shared" si="20"/>
        <v>NO</v>
      </c>
      <c r="D414" s="75"/>
    </row>
    <row r="415" spans="1:4" ht="15.75" thickBot="1" x14ac:dyDescent="0.25">
      <c r="A415" s="76" t="str">
        <f>IF(ISBLANK(D415),"",COUNTA($B$2:B415))</f>
        <v/>
      </c>
      <c r="B415" s="76" t="str">
        <f t="shared" si="19"/>
        <v>0</v>
      </c>
      <c r="C415" s="77" t="str">
        <f t="shared" si="20"/>
        <v>NO</v>
      </c>
      <c r="D415" s="75"/>
    </row>
    <row r="416" spans="1:4" ht="15.75" thickBot="1" x14ac:dyDescent="0.25">
      <c r="A416" s="76" t="str">
        <f>IF(ISBLANK(D416),"",COUNTA($B$2:B416))</f>
        <v/>
      </c>
      <c r="B416" s="76" t="str">
        <f t="shared" si="19"/>
        <v>0</v>
      </c>
      <c r="C416" s="77" t="str">
        <f t="shared" si="20"/>
        <v>NO</v>
      </c>
      <c r="D416" s="75"/>
    </row>
    <row r="417" spans="1:4" ht="15.75" thickBot="1" x14ac:dyDescent="0.25">
      <c r="A417" s="76" t="str">
        <f>IF(ISBLANK(D417),"",COUNTA($B$2:B417))</f>
        <v/>
      </c>
      <c r="B417" s="76" t="str">
        <f t="shared" si="19"/>
        <v>0</v>
      </c>
      <c r="C417" s="77" t="str">
        <f t="shared" si="20"/>
        <v>NO</v>
      </c>
      <c r="D417" s="75"/>
    </row>
    <row r="418" spans="1:4" ht="15.75" thickBot="1" x14ac:dyDescent="0.25">
      <c r="A418" s="76" t="str">
        <f>IF(ISBLANK(D418),"",COUNTA($B$2:B418))</f>
        <v/>
      </c>
      <c r="B418" s="76" t="str">
        <f t="shared" si="19"/>
        <v>0</v>
      </c>
      <c r="C418" s="77" t="str">
        <f t="shared" si="20"/>
        <v>NO</v>
      </c>
      <c r="D418" s="75"/>
    </row>
    <row r="419" spans="1:4" ht="15.75" thickBot="1" x14ac:dyDescent="0.25">
      <c r="A419" s="76" t="str">
        <f>IF(ISBLANK(D419),"",COUNTA($B$2:B419))</f>
        <v/>
      </c>
      <c r="B419" s="76" t="str">
        <f t="shared" si="19"/>
        <v>0</v>
      </c>
      <c r="C419" s="77" t="str">
        <f t="shared" si="20"/>
        <v>NO</v>
      </c>
      <c r="D419" s="75"/>
    </row>
    <row r="420" spans="1:4" ht="15.75" thickBot="1" x14ac:dyDescent="0.25">
      <c r="A420" s="76" t="str">
        <f>IF(ISBLANK(D420),"",COUNTA($B$2:B420))</f>
        <v/>
      </c>
      <c r="B420" s="76" t="str">
        <f t="shared" si="19"/>
        <v>0</v>
      </c>
      <c r="C420" s="77" t="str">
        <f t="shared" si="20"/>
        <v>NO</v>
      </c>
      <c r="D420" s="75"/>
    </row>
    <row r="421" spans="1:4" ht="15.75" thickBot="1" x14ac:dyDescent="0.25">
      <c r="A421" s="76" t="str">
        <f>IF(ISBLANK(D421),"",COUNTA($B$2:B421))</f>
        <v/>
      </c>
      <c r="B421" s="76" t="str">
        <f t="shared" si="19"/>
        <v>0</v>
      </c>
      <c r="C421" s="77" t="str">
        <f t="shared" si="20"/>
        <v>NO</v>
      </c>
      <c r="D421" s="75"/>
    </row>
    <row r="422" spans="1:4" ht="15.75" thickBot="1" x14ac:dyDescent="0.25">
      <c r="A422" s="76" t="str">
        <f>IF(ISBLANK(D422),"",COUNTA($B$2:B422))</f>
        <v/>
      </c>
      <c r="B422" s="76" t="str">
        <f t="shared" si="19"/>
        <v>0</v>
      </c>
      <c r="C422" s="77" t="str">
        <f t="shared" si="20"/>
        <v>NO</v>
      </c>
      <c r="D422" s="75"/>
    </row>
    <row r="423" spans="1:4" ht="15.75" thickBot="1" x14ac:dyDescent="0.25">
      <c r="A423" s="76" t="str">
        <f>IF(ISBLANK(D423),"",COUNTA($B$2:B423))</f>
        <v/>
      </c>
      <c r="B423" s="76" t="str">
        <f t="shared" si="19"/>
        <v>0</v>
      </c>
      <c r="C423" s="77" t="str">
        <f t="shared" si="20"/>
        <v>NO</v>
      </c>
      <c r="D423" s="75"/>
    </row>
    <row r="424" spans="1:4" ht="15.75" thickBot="1" x14ac:dyDescent="0.25">
      <c r="A424" s="76" t="str">
        <f>IF(ISBLANK(D424),"",COUNTA($B$2:B424))</f>
        <v/>
      </c>
      <c r="B424" s="76" t="str">
        <f t="shared" si="19"/>
        <v>0</v>
      </c>
      <c r="C424" s="77" t="str">
        <f t="shared" si="20"/>
        <v>NO</v>
      </c>
      <c r="D424" s="75"/>
    </row>
    <row r="425" spans="1:4" ht="15.75" thickBot="1" x14ac:dyDescent="0.25">
      <c r="A425" s="76" t="str">
        <f>IF(ISBLANK(D425),"",COUNTA($B$2:B425))</f>
        <v/>
      </c>
      <c r="B425" s="76" t="str">
        <f t="shared" si="19"/>
        <v>0</v>
      </c>
      <c r="C425" s="77" t="str">
        <f t="shared" si="20"/>
        <v>NO</v>
      </c>
      <c r="D425" s="75"/>
    </row>
    <row r="426" spans="1:4" ht="15.75" thickBot="1" x14ac:dyDescent="0.25">
      <c r="A426" s="76" t="str">
        <f>IF(ISBLANK(D426),"",COUNTA($B$2:B426))</f>
        <v/>
      </c>
      <c r="B426" s="76" t="str">
        <f t="shared" si="19"/>
        <v>0</v>
      </c>
      <c r="C426" s="77" t="str">
        <f t="shared" si="20"/>
        <v>NO</v>
      </c>
      <c r="D426" s="75"/>
    </row>
    <row r="427" spans="1:4" ht="15.75" thickBot="1" x14ac:dyDescent="0.25">
      <c r="A427" s="76" t="str">
        <f>IF(ISBLANK(D427),"",COUNTA($B$2:B427))</f>
        <v/>
      </c>
      <c r="B427" s="76" t="str">
        <f t="shared" si="19"/>
        <v>0</v>
      </c>
      <c r="C427" s="77" t="str">
        <f t="shared" si="20"/>
        <v>NO</v>
      </c>
      <c r="D427" s="75"/>
    </row>
    <row r="428" spans="1:4" ht="15.75" thickBot="1" x14ac:dyDescent="0.25">
      <c r="A428" s="76" t="str">
        <f>IF(ISBLANK(D428),"",COUNTA($B$2:B428))</f>
        <v/>
      </c>
      <c r="B428" s="76" t="str">
        <f t="shared" si="19"/>
        <v>0</v>
      </c>
      <c r="C428" s="77" t="str">
        <f t="shared" si="20"/>
        <v>NO</v>
      </c>
      <c r="D428" s="75"/>
    </row>
    <row r="429" spans="1:4" ht="15.75" thickBot="1" x14ac:dyDescent="0.25">
      <c r="A429" s="76" t="str">
        <f>IF(ISBLANK(D429),"",COUNTA($B$2:B429))</f>
        <v/>
      </c>
      <c r="B429" s="76" t="str">
        <f t="shared" si="19"/>
        <v>0</v>
      </c>
      <c r="C429" s="77" t="str">
        <f t="shared" si="20"/>
        <v>NO</v>
      </c>
      <c r="D429" s="75"/>
    </row>
    <row r="430" spans="1:4" ht="15.75" thickBot="1" x14ac:dyDescent="0.25">
      <c r="A430" s="76" t="str">
        <f>IF(ISBLANK(D430),"",COUNTA($B$2:B430))</f>
        <v/>
      </c>
      <c r="B430" s="76" t="str">
        <f t="shared" si="19"/>
        <v>0</v>
      </c>
      <c r="C430" s="77" t="str">
        <f t="shared" si="20"/>
        <v>NO</v>
      </c>
      <c r="D430" s="75"/>
    </row>
    <row r="431" spans="1:4" ht="15.75" thickBot="1" x14ac:dyDescent="0.25">
      <c r="A431" s="76" t="str">
        <f>IF(ISBLANK(D431),"",COUNTA($B$2:B431))</f>
        <v/>
      </c>
      <c r="B431" s="76" t="str">
        <f t="shared" si="19"/>
        <v>0</v>
      </c>
      <c r="C431" s="77" t="str">
        <f t="shared" si="20"/>
        <v>NO</v>
      </c>
      <c r="D431" s="75"/>
    </row>
    <row r="432" spans="1:4" ht="15.75" thickBot="1" x14ac:dyDescent="0.25">
      <c r="A432" s="76" t="str">
        <f>IF(ISBLANK(D432),"",COUNTA($B$2:B432))</f>
        <v/>
      </c>
      <c r="B432" s="76" t="str">
        <f t="shared" si="19"/>
        <v>0</v>
      </c>
      <c r="C432" s="77" t="str">
        <f t="shared" si="20"/>
        <v>NO</v>
      </c>
      <c r="D432" s="75"/>
    </row>
    <row r="433" spans="1:4" ht="15.75" thickBot="1" x14ac:dyDescent="0.25">
      <c r="A433" s="76" t="str">
        <f>IF(ISBLANK(D433),"",COUNTA($B$2:B433))</f>
        <v/>
      </c>
      <c r="B433" s="76" t="str">
        <f t="shared" si="19"/>
        <v>0</v>
      </c>
      <c r="C433" s="77" t="str">
        <f t="shared" si="20"/>
        <v>NO</v>
      </c>
      <c r="D433" s="75"/>
    </row>
    <row r="434" spans="1:4" ht="15.75" thickBot="1" x14ac:dyDescent="0.25">
      <c r="A434" s="76" t="str">
        <f>IF(ISBLANK(D434),"",COUNTA($B$2:B434))</f>
        <v/>
      </c>
      <c r="B434" s="76" t="str">
        <f t="shared" si="19"/>
        <v>0</v>
      </c>
      <c r="C434" s="77" t="str">
        <f t="shared" si="20"/>
        <v>NO</v>
      </c>
      <c r="D434" s="75"/>
    </row>
    <row r="435" spans="1:4" ht="15.75" thickBot="1" x14ac:dyDescent="0.25">
      <c r="A435" s="76" t="str">
        <f>IF(ISBLANK(D435),"",COUNTA($B$2:B435))</f>
        <v/>
      </c>
      <c r="B435" s="76" t="str">
        <f t="shared" ref="B435:B498" si="21">IF(C435="NO","0",IF(C435&gt;=11000,10000,ROUND(IF((SIGN(C435)=-1),C435*(1+$E$1/100),C435*(1-$E$1/100)),0)))</f>
        <v>0</v>
      </c>
      <c r="C435" s="77" t="str">
        <f t="shared" si="20"/>
        <v>NO</v>
      </c>
      <c r="D435" s="75"/>
    </row>
    <row r="436" spans="1:4" ht="15.75" thickBot="1" x14ac:dyDescent="0.25">
      <c r="A436" s="76" t="str">
        <f>IF(ISBLANK(D436),"",COUNTA($B$2:B436))</f>
        <v/>
      </c>
      <c r="B436" s="76" t="str">
        <f t="shared" si="21"/>
        <v>0</v>
      </c>
      <c r="C436" s="77" t="str">
        <f t="shared" si="20"/>
        <v>NO</v>
      </c>
      <c r="D436" s="75"/>
    </row>
    <row r="437" spans="1:4" ht="15.75" thickBot="1" x14ac:dyDescent="0.25">
      <c r="A437" s="76" t="str">
        <f>IF(ISBLANK(D437),"",COUNTA($B$2:B437))</f>
        <v/>
      </c>
      <c r="B437" s="76" t="str">
        <f t="shared" si="21"/>
        <v>0</v>
      </c>
      <c r="C437" s="77" t="str">
        <f t="shared" si="20"/>
        <v>NO</v>
      </c>
      <c r="D437" s="75"/>
    </row>
    <row r="438" spans="1:4" ht="15.75" thickBot="1" x14ac:dyDescent="0.25">
      <c r="A438" s="76" t="str">
        <f>IF(ISBLANK(D438),"",COUNTA($B$2:B438))</f>
        <v/>
      </c>
      <c r="B438" s="76" t="str">
        <f t="shared" si="21"/>
        <v>0</v>
      </c>
      <c r="C438" s="77" t="str">
        <f t="shared" si="20"/>
        <v>NO</v>
      </c>
      <c r="D438" s="75"/>
    </row>
    <row r="439" spans="1:4" ht="15.75" thickBot="1" x14ac:dyDescent="0.25">
      <c r="A439" s="76" t="str">
        <f>IF(ISBLANK(D439),"",COUNTA($B$2:B439))</f>
        <v/>
      </c>
      <c r="B439" s="76" t="str">
        <f t="shared" si="21"/>
        <v>0</v>
      </c>
      <c r="C439" s="77" t="str">
        <f t="shared" si="20"/>
        <v>NO</v>
      </c>
      <c r="D439" s="75"/>
    </row>
    <row r="440" spans="1:4" ht="15.75" thickBot="1" x14ac:dyDescent="0.25">
      <c r="A440" s="76" t="str">
        <f>IF(ISBLANK(D440),"",COUNTA($B$2:B440))</f>
        <v/>
      </c>
      <c r="B440" s="76" t="str">
        <f t="shared" si="21"/>
        <v>0</v>
      </c>
      <c r="C440" s="77" t="str">
        <f t="shared" si="20"/>
        <v>NO</v>
      </c>
      <c r="D440" s="75"/>
    </row>
    <row r="441" spans="1:4" ht="15.75" thickBot="1" x14ac:dyDescent="0.25">
      <c r="A441" s="76" t="str">
        <f>IF(ISBLANK(D441),"",COUNTA($B$2:B441))</f>
        <v/>
      </c>
      <c r="B441" s="76" t="str">
        <f t="shared" si="21"/>
        <v>0</v>
      </c>
      <c r="C441" s="77" t="str">
        <f t="shared" si="20"/>
        <v>NO</v>
      </c>
      <c r="D441" s="75"/>
    </row>
    <row r="442" spans="1:4" ht="15.75" thickBot="1" x14ac:dyDescent="0.25">
      <c r="A442" s="76" t="str">
        <f>IF(ISBLANK(D442),"",COUNTA($B$2:B442))</f>
        <v/>
      </c>
      <c r="B442" s="76" t="str">
        <f t="shared" si="21"/>
        <v>0</v>
      </c>
      <c r="C442" s="77" t="str">
        <f t="shared" si="20"/>
        <v>NO</v>
      </c>
      <c r="D442" s="75"/>
    </row>
    <row r="443" spans="1:4" ht="15.75" thickBot="1" x14ac:dyDescent="0.25">
      <c r="A443" s="76" t="str">
        <f>IF(ISBLANK(D443),"",COUNTA($B$2:B443))</f>
        <v/>
      </c>
      <c r="B443" s="76" t="str">
        <f t="shared" si="21"/>
        <v>0</v>
      </c>
      <c r="C443" s="77" t="str">
        <f t="shared" si="20"/>
        <v>NO</v>
      </c>
      <c r="D443" s="75"/>
    </row>
    <row r="444" spans="1:4" ht="15.75" thickBot="1" x14ac:dyDescent="0.25">
      <c r="A444" s="76" t="str">
        <f>IF(ISBLANK(D444),"",COUNTA($B$2:B444))</f>
        <v/>
      </c>
      <c r="B444" s="76" t="str">
        <f t="shared" si="21"/>
        <v>0</v>
      </c>
      <c r="C444" s="77" t="str">
        <f t="shared" si="20"/>
        <v>NO</v>
      </c>
      <c r="D444" s="75"/>
    </row>
    <row r="445" spans="1:4" ht="15.75" thickBot="1" x14ac:dyDescent="0.25">
      <c r="A445" s="76" t="str">
        <f>IF(ISBLANK(D445),"",COUNTA($B$2:B445))</f>
        <v/>
      </c>
      <c r="B445" s="76" t="str">
        <f t="shared" si="21"/>
        <v>0</v>
      </c>
      <c r="C445" s="77" t="str">
        <f t="shared" si="20"/>
        <v>NO</v>
      </c>
      <c r="D445" s="75"/>
    </row>
    <row r="446" spans="1:4" ht="15.75" thickBot="1" x14ac:dyDescent="0.25">
      <c r="A446" s="76" t="str">
        <f>IF(ISBLANK(D446),"",COUNTA($B$2:B446))</f>
        <v/>
      </c>
      <c r="B446" s="76" t="str">
        <f t="shared" si="21"/>
        <v>0</v>
      </c>
      <c r="C446" s="77" t="str">
        <f t="shared" si="20"/>
        <v>NO</v>
      </c>
      <c r="D446" s="75"/>
    </row>
    <row r="447" spans="1:4" ht="15.75" thickBot="1" x14ac:dyDescent="0.25">
      <c r="A447" s="76" t="str">
        <f>IF(ISBLANK(D447),"",COUNTA($B$2:B447))</f>
        <v/>
      </c>
      <c r="B447" s="76" t="str">
        <f t="shared" si="21"/>
        <v>0</v>
      </c>
      <c r="C447" s="77" t="str">
        <f t="shared" si="20"/>
        <v>NO</v>
      </c>
      <c r="D447" s="75"/>
    </row>
    <row r="448" spans="1:4" ht="15.75" thickBot="1" x14ac:dyDescent="0.25">
      <c r="A448" s="76" t="str">
        <f>IF(ISBLANK(D448),"",COUNTA($B$2:B448))</f>
        <v/>
      </c>
      <c r="B448" s="76" t="str">
        <f t="shared" si="21"/>
        <v>0</v>
      </c>
      <c r="C448" s="77" t="str">
        <f t="shared" si="20"/>
        <v>NO</v>
      </c>
      <c r="D448" s="75"/>
    </row>
    <row r="449" spans="1:4" ht="15.75" thickBot="1" x14ac:dyDescent="0.25">
      <c r="A449" s="76" t="str">
        <f>IF(ISBLANK(D449),"",COUNTA($B$2:B449))</f>
        <v/>
      </c>
      <c r="B449" s="76" t="str">
        <f t="shared" si="21"/>
        <v>0</v>
      </c>
      <c r="C449" s="77" t="str">
        <f t="shared" si="20"/>
        <v>NO</v>
      </c>
      <c r="D449" s="75"/>
    </row>
    <row r="450" spans="1:4" ht="15.75" thickBot="1" x14ac:dyDescent="0.25">
      <c r="A450" s="76" t="str">
        <f>IF(ISBLANK(D450),"",COUNTA($B$2:B450))</f>
        <v/>
      </c>
      <c r="B450" s="76" t="str">
        <f t="shared" si="21"/>
        <v>0</v>
      </c>
      <c r="C450" s="77" t="str">
        <f t="shared" si="20"/>
        <v>NO</v>
      </c>
      <c r="D450" s="75"/>
    </row>
    <row r="451" spans="1:4" ht="15.75" thickBot="1" x14ac:dyDescent="0.25">
      <c r="A451" s="76" t="str">
        <f>IF(ISBLANK(D451),"",COUNTA($B$2:B451))</f>
        <v/>
      </c>
      <c r="B451" s="76" t="str">
        <f t="shared" si="21"/>
        <v>0</v>
      </c>
      <c r="C451" s="77" t="str">
        <f t="shared" ref="C451:C514" si="22">IF(ISERROR(_xlfn.NUMBERVALUE(VLOOKUP(D451,G:H,2,0))),"NO",_xlfn.NUMBERVALUE(VLOOKUP(D451,G:H,2,0)))</f>
        <v>NO</v>
      </c>
      <c r="D451" s="75"/>
    </row>
    <row r="452" spans="1:4" ht="15.75" thickBot="1" x14ac:dyDescent="0.25">
      <c r="A452" s="76" t="str">
        <f>IF(ISBLANK(D452),"",COUNTA($B$2:B452))</f>
        <v/>
      </c>
      <c r="B452" s="76" t="str">
        <f t="shared" si="21"/>
        <v>0</v>
      </c>
      <c r="C452" s="77" t="str">
        <f t="shared" si="22"/>
        <v>NO</v>
      </c>
      <c r="D452" s="75"/>
    </row>
    <row r="453" spans="1:4" ht="15.75" thickBot="1" x14ac:dyDescent="0.25">
      <c r="A453" s="76" t="str">
        <f>IF(ISBLANK(D453),"",COUNTA($B$2:B453))</f>
        <v/>
      </c>
      <c r="B453" s="76" t="str">
        <f t="shared" si="21"/>
        <v>0</v>
      </c>
      <c r="C453" s="77" t="str">
        <f t="shared" si="22"/>
        <v>NO</v>
      </c>
      <c r="D453" s="75"/>
    </row>
    <row r="454" spans="1:4" ht="15.75" thickBot="1" x14ac:dyDescent="0.25">
      <c r="A454" s="76" t="str">
        <f>IF(ISBLANK(D454),"",COUNTA($B$2:B454))</f>
        <v/>
      </c>
      <c r="B454" s="76" t="str">
        <f t="shared" si="21"/>
        <v>0</v>
      </c>
      <c r="C454" s="77" t="str">
        <f t="shared" si="22"/>
        <v>NO</v>
      </c>
      <c r="D454" s="75"/>
    </row>
    <row r="455" spans="1:4" ht="15.75" thickBot="1" x14ac:dyDescent="0.25">
      <c r="A455" s="76" t="str">
        <f>IF(ISBLANK(D455),"",COUNTA($B$2:B455))</f>
        <v/>
      </c>
      <c r="B455" s="76" t="str">
        <f t="shared" si="21"/>
        <v>0</v>
      </c>
      <c r="C455" s="77" t="str">
        <f t="shared" si="22"/>
        <v>NO</v>
      </c>
      <c r="D455" s="75"/>
    </row>
    <row r="456" spans="1:4" ht="15.75" thickBot="1" x14ac:dyDescent="0.25">
      <c r="A456" s="76" t="str">
        <f>IF(ISBLANK(D456),"",COUNTA($B$2:B456))</f>
        <v/>
      </c>
      <c r="B456" s="76" t="str">
        <f t="shared" si="21"/>
        <v>0</v>
      </c>
      <c r="C456" s="77" t="str">
        <f t="shared" si="22"/>
        <v>NO</v>
      </c>
      <c r="D456" s="75"/>
    </row>
    <row r="457" spans="1:4" ht="15.75" thickBot="1" x14ac:dyDescent="0.25">
      <c r="A457" s="76" t="str">
        <f>IF(ISBLANK(D457),"",COUNTA($B$2:B457))</f>
        <v/>
      </c>
      <c r="B457" s="76" t="str">
        <f t="shared" si="21"/>
        <v>0</v>
      </c>
      <c r="C457" s="77" t="str">
        <f t="shared" si="22"/>
        <v>NO</v>
      </c>
      <c r="D457" s="75"/>
    </row>
    <row r="458" spans="1:4" ht="15.75" thickBot="1" x14ac:dyDescent="0.25">
      <c r="A458" s="76" t="str">
        <f>IF(ISBLANK(D458),"",COUNTA($B$2:B458))</f>
        <v/>
      </c>
      <c r="B458" s="76" t="str">
        <f t="shared" si="21"/>
        <v>0</v>
      </c>
      <c r="C458" s="77" t="str">
        <f t="shared" si="22"/>
        <v>NO</v>
      </c>
      <c r="D458" s="75"/>
    </row>
    <row r="459" spans="1:4" ht="15.75" thickBot="1" x14ac:dyDescent="0.25">
      <c r="A459" s="76" t="str">
        <f>IF(ISBLANK(D459),"",COUNTA($B$2:B459))</f>
        <v/>
      </c>
      <c r="B459" s="76" t="str">
        <f t="shared" si="21"/>
        <v>0</v>
      </c>
      <c r="C459" s="77" t="str">
        <f t="shared" si="22"/>
        <v>NO</v>
      </c>
      <c r="D459" s="75"/>
    </row>
    <row r="460" spans="1:4" ht="15.75" thickBot="1" x14ac:dyDescent="0.25">
      <c r="A460" s="76" t="str">
        <f>IF(ISBLANK(D460),"",COUNTA($B$2:B460))</f>
        <v/>
      </c>
      <c r="B460" s="76" t="str">
        <f t="shared" si="21"/>
        <v>0</v>
      </c>
      <c r="C460" s="77" t="str">
        <f t="shared" si="22"/>
        <v>NO</v>
      </c>
      <c r="D460" s="75"/>
    </row>
    <row r="461" spans="1:4" ht="15.75" thickBot="1" x14ac:dyDescent="0.25">
      <c r="A461" s="76" t="str">
        <f>IF(ISBLANK(D461),"",COUNTA($B$2:B461))</f>
        <v/>
      </c>
      <c r="B461" s="76" t="str">
        <f t="shared" si="21"/>
        <v>0</v>
      </c>
      <c r="C461" s="77" t="str">
        <f t="shared" si="22"/>
        <v>NO</v>
      </c>
      <c r="D461" s="75"/>
    </row>
    <row r="462" spans="1:4" ht="15.75" thickBot="1" x14ac:dyDescent="0.25">
      <c r="A462" s="76" t="str">
        <f>IF(ISBLANK(D462),"",COUNTA($B$2:B462))</f>
        <v/>
      </c>
      <c r="B462" s="76" t="str">
        <f t="shared" si="21"/>
        <v>0</v>
      </c>
      <c r="C462" s="77" t="str">
        <f t="shared" si="22"/>
        <v>NO</v>
      </c>
      <c r="D462" s="75"/>
    </row>
    <row r="463" spans="1:4" ht="15.75" thickBot="1" x14ac:dyDescent="0.25">
      <c r="A463" s="76" t="str">
        <f>IF(ISBLANK(D463),"",COUNTA($B$2:B463))</f>
        <v/>
      </c>
      <c r="B463" s="76" t="str">
        <f t="shared" si="21"/>
        <v>0</v>
      </c>
      <c r="C463" s="77" t="str">
        <f t="shared" si="22"/>
        <v>NO</v>
      </c>
      <c r="D463" s="75"/>
    </row>
    <row r="464" spans="1:4" ht="15.75" thickBot="1" x14ac:dyDescent="0.25">
      <c r="A464" s="76" t="str">
        <f>IF(ISBLANK(D464),"",COUNTA($B$2:B464))</f>
        <v/>
      </c>
      <c r="B464" s="76" t="str">
        <f t="shared" si="21"/>
        <v>0</v>
      </c>
      <c r="C464" s="77" t="str">
        <f t="shared" si="22"/>
        <v>NO</v>
      </c>
      <c r="D464" s="75"/>
    </row>
    <row r="465" spans="1:4" ht="15.75" thickBot="1" x14ac:dyDescent="0.25">
      <c r="A465" s="76" t="str">
        <f>IF(ISBLANK(D465),"",COUNTA($B$2:B465))</f>
        <v/>
      </c>
      <c r="B465" s="76" t="str">
        <f t="shared" si="21"/>
        <v>0</v>
      </c>
      <c r="C465" s="77" t="str">
        <f t="shared" si="22"/>
        <v>NO</v>
      </c>
      <c r="D465" s="75"/>
    </row>
    <row r="466" spans="1:4" ht="15.75" thickBot="1" x14ac:dyDescent="0.25">
      <c r="A466" s="76" t="str">
        <f>IF(ISBLANK(D466),"",COUNTA($B$2:B466))</f>
        <v/>
      </c>
      <c r="B466" s="76" t="str">
        <f t="shared" si="21"/>
        <v>0</v>
      </c>
      <c r="C466" s="77" t="str">
        <f t="shared" si="22"/>
        <v>NO</v>
      </c>
      <c r="D466" s="75"/>
    </row>
    <row r="467" spans="1:4" ht="15.75" thickBot="1" x14ac:dyDescent="0.25">
      <c r="A467" s="76" t="str">
        <f>IF(ISBLANK(D467),"",COUNTA($B$2:B467))</f>
        <v/>
      </c>
      <c r="B467" s="76" t="str">
        <f t="shared" si="21"/>
        <v>0</v>
      </c>
      <c r="C467" s="77" t="str">
        <f t="shared" si="22"/>
        <v>NO</v>
      </c>
      <c r="D467" s="75"/>
    </row>
    <row r="468" spans="1:4" ht="15.75" thickBot="1" x14ac:dyDescent="0.25">
      <c r="A468" s="76" t="str">
        <f>IF(ISBLANK(D468),"",COUNTA($B$2:B468))</f>
        <v/>
      </c>
      <c r="B468" s="76" t="str">
        <f t="shared" si="21"/>
        <v>0</v>
      </c>
      <c r="C468" s="77" t="str">
        <f t="shared" si="22"/>
        <v>NO</v>
      </c>
      <c r="D468" s="75"/>
    </row>
    <row r="469" spans="1:4" ht="15.75" thickBot="1" x14ac:dyDescent="0.25">
      <c r="A469" s="76" t="str">
        <f>IF(ISBLANK(D469),"",COUNTA($B$2:B469))</f>
        <v/>
      </c>
      <c r="B469" s="76" t="str">
        <f t="shared" si="21"/>
        <v>0</v>
      </c>
      <c r="C469" s="77" t="str">
        <f t="shared" si="22"/>
        <v>NO</v>
      </c>
      <c r="D469" s="75"/>
    </row>
    <row r="470" spans="1:4" ht="15.75" thickBot="1" x14ac:dyDescent="0.25">
      <c r="A470" s="76" t="str">
        <f>IF(ISBLANK(D470),"",COUNTA($B$2:B470))</f>
        <v/>
      </c>
      <c r="B470" s="76" t="str">
        <f t="shared" si="21"/>
        <v>0</v>
      </c>
      <c r="C470" s="77" t="str">
        <f t="shared" si="22"/>
        <v>NO</v>
      </c>
      <c r="D470" s="75"/>
    </row>
    <row r="471" spans="1:4" ht="15.75" thickBot="1" x14ac:dyDescent="0.25">
      <c r="A471" s="76" t="str">
        <f>IF(ISBLANK(D471),"",COUNTA($B$2:B471))</f>
        <v/>
      </c>
      <c r="B471" s="76" t="str">
        <f t="shared" si="21"/>
        <v>0</v>
      </c>
      <c r="C471" s="77" t="str">
        <f t="shared" si="22"/>
        <v>NO</v>
      </c>
      <c r="D471" s="75"/>
    </row>
    <row r="472" spans="1:4" ht="15.75" thickBot="1" x14ac:dyDescent="0.25">
      <c r="A472" s="76" t="str">
        <f>IF(ISBLANK(D472),"",COUNTA($B$2:B472))</f>
        <v/>
      </c>
      <c r="B472" s="76" t="str">
        <f t="shared" si="21"/>
        <v>0</v>
      </c>
      <c r="C472" s="77" t="str">
        <f t="shared" si="22"/>
        <v>NO</v>
      </c>
      <c r="D472" s="75"/>
    </row>
    <row r="473" spans="1:4" ht="15.75" thickBot="1" x14ac:dyDescent="0.25">
      <c r="A473" s="76" t="str">
        <f>IF(ISBLANK(D473),"",COUNTA($B$2:B473))</f>
        <v/>
      </c>
      <c r="B473" s="76" t="str">
        <f t="shared" si="21"/>
        <v>0</v>
      </c>
      <c r="C473" s="77" t="str">
        <f t="shared" si="22"/>
        <v>NO</v>
      </c>
      <c r="D473" s="75"/>
    </row>
    <row r="474" spans="1:4" ht="15.75" thickBot="1" x14ac:dyDescent="0.25">
      <c r="A474" s="76" t="str">
        <f>IF(ISBLANK(D474),"",COUNTA($B$2:B474))</f>
        <v/>
      </c>
      <c r="B474" s="76" t="str">
        <f t="shared" si="21"/>
        <v>0</v>
      </c>
      <c r="C474" s="77" t="str">
        <f t="shared" si="22"/>
        <v>NO</v>
      </c>
      <c r="D474" s="75"/>
    </row>
    <row r="475" spans="1:4" ht="15.75" thickBot="1" x14ac:dyDescent="0.25">
      <c r="A475" s="76" t="str">
        <f>IF(ISBLANK(D475),"",COUNTA($B$2:B475))</f>
        <v/>
      </c>
      <c r="B475" s="76" t="str">
        <f t="shared" si="21"/>
        <v>0</v>
      </c>
      <c r="C475" s="77" t="str">
        <f t="shared" si="22"/>
        <v>NO</v>
      </c>
      <c r="D475" s="75"/>
    </row>
    <row r="476" spans="1:4" ht="15.75" thickBot="1" x14ac:dyDescent="0.25">
      <c r="A476" s="76" t="str">
        <f>IF(ISBLANK(D476),"",COUNTA($B$2:B476))</f>
        <v/>
      </c>
      <c r="B476" s="76" t="str">
        <f t="shared" si="21"/>
        <v>0</v>
      </c>
      <c r="C476" s="77" t="str">
        <f t="shared" si="22"/>
        <v>NO</v>
      </c>
      <c r="D476" s="75"/>
    </row>
    <row r="477" spans="1:4" ht="15.75" thickBot="1" x14ac:dyDescent="0.25">
      <c r="A477" s="76" t="str">
        <f>IF(ISBLANK(D477),"",COUNTA($B$2:B477))</f>
        <v/>
      </c>
      <c r="B477" s="76" t="str">
        <f t="shared" si="21"/>
        <v>0</v>
      </c>
      <c r="C477" s="77" t="str">
        <f t="shared" si="22"/>
        <v>NO</v>
      </c>
      <c r="D477" s="75"/>
    </row>
    <row r="478" spans="1:4" ht="15.75" thickBot="1" x14ac:dyDescent="0.25">
      <c r="A478" s="76" t="str">
        <f>IF(ISBLANK(D478),"",COUNTA($B$2:B478))</f>
        <v/>
      </c>
      <c r="B478" s="76" t="str">
        <f t="shared" si="21"/>
        <v>0</v>
      </c>
      <c r="C478" s="77" t="str">
        <f t="shared" si="22"/>
        <v>NO</v>
      </c>
      <c r="D478" s="75"/>
    </row>
    <row r="479" spans="1:4" ht="15.75" thickBot="1" x14ac:dyDescent="0.25">
      <c r="A479" s="76" t="str">
        <f>IF(ISBLANK(D479),"",COUNTA($B$2:B479))</f>
        <v/>
      </c>
      <c r="B479" s="76" t="str">
        <f t="shared" si="21"/>
        <v>0</v>
      </c>
      <c r="C479" s="77" t="str">
        <f t="shared" si="22"/>
        <v>NO</v>
      </c>
      <c r="D479" s="75"/>
    </row>
    <row r="480" spans="1:4" ht="15.75" thickBot="1" x14ac:dyDescent="0.25">
      <c r="A480" s="76" t="str">
        <f>IF(ISBLANK(D480),"",COUNTA($B$2:B480))</f>
        <v/>
      </c>
      <c r="B480" s="76" t="str">
        <f t="shared" si="21"/>
        <v>0</v>
      </c>
      <c r="C480" s="77" t="str">
        <f t="shared" si="22"/>
        <v>NO</v>
      </c>
      <c r="D480" s="75"/>
    </row>
    <row r="481" spans="1:4" ht="15.75" thickBot="1" x14ac:dyDescent="0.25">
      <c r="A481" s="76" t="str">
        <f>IF(ISBLANK(D481),"",COUNTA($B$2:B481))</f>
        <v/>
      </c>
      <c r="B481" s="76" t="str">
        <f t="shared" si="21"/>
        <v>0</v>
      </c>
      <c r="C481" s="77" t="str">
        <f t="shared" si="22"/>
        <v>NO</v>
      </c>
      <c r="D481" s="75"/>
    </row>
    <row r="482" spans="1:4" ht="15.75" thickBot="1" x14ac:dyDescent="0.25">
      <c r="A482" s="76" t="str">
        <f>IF(ISBLANK(D482),"",COUNTA($B$2:B482))</f>
        <v/>
      </c>
      <c r="B482" s="76" t="str">
        <f t="shared" si="21"/>
        <v>0</v>
      </c>
      <c r="C482" s="77" t="str">
        <f t="shared" si="22"/>
        <v>NO</v>
      </c>
      <c r="D482" s="75"/>
    </row>
    <row r="483" spans="1:4" ht="15.75" thickBot="1" x14ac:dyDescent="0.25">
      <c r="A483" s="76" t="str">
        <f>IF(ISBLANK(D483),"",COUNTA($B$2:B483))</f>
        <v/>
      </c>
      <c r="B483" s="76" t="str">
        <f t="shared" si="21"/>
        <v>0</v>
      </c>
      <c r="C483" s="77" t="str">
        <f t="shared" si="22"/>
        <v>NO</v>
      </c>
      <c r="D483" s="75"/>
    </row>
    <row r="484" spans="1:4" ht="15.75" thickBot="1" x14ac:dyDescent="0.25">
      <c r="A484" s="76" t="str">
        <f>IF(ISBLANK(D484),"",COUNTA($B$2:B484))</f>
        <v/>
      </c>
      <c r="B484" s="76" t="str">
        <f t="shared" si="21"/>
        <v>0</v>
      </c>
      <c r="C484" s="77" t="str">
        <f t="shared" si="22"/>
        <v>NO</v>
      </c>
      <c r="D484" s="75"/>
    </row>
    <row r="485" spans="1:4" ht="15.75" thickBot="1" x14ac:dyDescent="0.25">
      <c r="A485" s="76" t="str">
        <f>IF(ISBLANK(D485),"",COUNTA($B$2:B485))</f>
        <v/>
      </c>
      <c r="B485" s="76" t="str">
        <f t="shared" si="21"/>
        <v>0</v>
      </c>
      <c r="C485" s="77" t="str">
        <f t="shared" si="22"/>
        <v>NO</v>
      </c>
      <c r="D485" s="75"/>
    </row>
    <row r="486" spans="1:4" ht="15.75" thickBot="1" x14ac:dyDescent="0.25">
      <c r="A486" s="76" t="str">
        <f>IF(ISBLANK(D486),"",COUNTA($B$2:B486))</f>
        <v/>
      </c>
      <c r="B486" s="76" t="str">
        <f t="shared" si="21"/>
        <v>0</v>
      </c>
      <c r="C486" s="77" t="str">
        <f t="shared" si="22"/>
        <v>NO</v>
      </c>
      <c r="D486" s="75"/>
    </row>
    <row r="487" spans="1:4" ht="15.75" thickBot="1" x14ac:dyDescent="0.25">
      <c r="A487" s="76" t="str">
        <f>IF(ISBLANK(D487),"",COUNTA($B$2:B487))</f>
        <v/>
      </c>
      <c r="B487" s="76" t="str">
        <f t="shared" si="21"/>
        <v>0</v>
      </c>
      <c r="C487" s="77" t="str">
        <f t="shared" si="22"/>
        <v>NO</v>
      </c>
      <c r="D487" s="75"/>
    </row>
    <row r="488" spans="1:4" ht="15.75" thickBot="1" x14ac:dyDescent="0.25">
      <c r="A488" s="76" t="str">
        <f>IF(ISBLANK(D488),"",COUNTA($B$2:B488))</f>
        <v/>
      </c>
      <c r="B488" s="76" t="str">
        <f t="shared" si="21"/>
        <v>0</v>
      </c>
      <c r="C488" s="77" t="str">
        <f t="shared" si="22"/>
        <v>NO</v>
      </c>
      <c r="D488" s="75"/>
    </row>
    <row r="489" spans="1:4" ht="15.75" thickBot="1" x14ac:dyDescent="0.25">
      <c r="A489" s="76" t="str">
        <f>IF(ISBLANK(D489),"",COUNTA($B$2:B489))</f>
        <v/>
      </c>
      <c r="B489" s="76" t="str">
        <f t="shared" si="21"/>
        <v>0</v>
      </c>
      <c r="C489" s="77" t="str">
        <f t="shared" si="22"/>
        <v>NO</v>
      </c>
      <c r="D489" s="75"/>
    </row>
    <row r="490" spans="1:4" ht="15.75" thickBot="1" x14ac:dyDescent="0.25">
      <c r="A490" s="76" t="str">
        <f>IF(ISBLANK(D490),"",COUNTA($B$2:B490))</f>
        <v/>
      </c>
      <c r="B490" s="76" t="str">
        <f t="shared" si="21"/>
        <v>0</v>
      </c>
      <c r="C490" s="77" t="str">
        <f t="shared" si="22"/>
        <v>NO</v>
      </c>
      <c r="D490" s="75"/>
    </row>
    <row r="491" spans="1:4" ht="15.75" thickBot="1" x14ac:dyDescent="0.25">
      <c r="A491" s="76" t="str">
        <f>IF(ISBLANK(D491),"",COUNTA($B$2:B491))</f>
        <v/>
      </c>
      <c r="B491" s="76" t="str">
        <f t="shared" si="21"/>
        <v>0</v>
      </c>
      <c r="C491" s="77" t="str">
        <f t="shared" si="22"/>
        <v>NO</v>
      </c>
      <c r="D491" s="75"/>
    </row>
    <row r="492" spans="1:4" ht="15.75" thickBot="1" x14ac:dyDescent="0.25">
      <c r="A492" s="76" t="str">
        <f>IF(ISBLANK(D492),"",COUNTA($B$2:B492))</f>
        <v/>
      </c>
      <c r="B492" s="76" t="str">
        <f t="shared" si="21"/>
        <v>0</v>
      </c>
      <c r="C492" s="77" t="str">
        <f t="shared" si="22"/>
        <v>NO</v>
      </c>
      <c r="D492" s="75"/>
    </row>
    <row r="493" spans="1:4" ht="15.75" thickBot="1" x14ac:dyDescent="0.25">
      <c r="A493" s="76" t="str">
        <f>IF(ISBLANK(D493),"",COUNTA($B$2:B493))</f>
        <v/>
      </c>
      <c r="B493" s="76" t="str">
        <f t="shared" si="21"/>
        <v>0</v>
      </c>
      <c r="C493" s="77" t="str">
        <f t="shared" si="22"/>
        <v>NO</v>
      </c>
      <c r="D493" s="75"/>
    </row>
    <row r="494" spans="1:4" ht="15.75" thickBot="1" x14ac:dyDescent="0.25">
      <c r="A494" s="76" t="str">
        <f>IF(ISBLANK(D494),"",COUNTA($B$2:B494))</f>
        <v/>
      </c>
      <c r="B494" s="76" t="str">
        <f t="shared" si="21"/>
        <v>0</v>
      </c>
      <c r="C494" s="77" t="str">
        <f t="shared" si="22"/>
        <v>NO</v>
      </c>
      <c r="D494" s="75"/>
    </row>
    <row r="495" spans="1:4" ht="15.75" thickBot="1" x14ac:dyDescent="0.25">
      <c r="A495" s="76" t="str">
        <f>IF(ISBLANK(D495),"",COUNTA($B$2:B495))</f>
        <v/>
      </c>
      <c r="B495" s="76" t="str">
        <f t="shared" si="21"/>
        <v>0</v>
      </c>
      <c r="C495" s="77" t="str">
        <f t="shared" si="22"/>
        <v>NO</v>
      </c>
      <c r="D495" s="75"/>
    </row>
    <row r="496" spans="1:4" ht="15.75" thickBot="1" x14ac:dyDescent="0.25">
      <c r="A496" s="76" t="str">
        <f>IF(ISBLANK(D496),"",COUNTA($B$2:B496))</f>
        <v/>
      </c>
      <c r="B496" s="76" t="str">
        <f t="shared" si="21"/>
        <v>0</v>
      </c>
      <c r="C496" s="77" t="str">
        <f t="shared" si="22"/>
        <v>NO</v>
      </c>
      <c r="D496" s="75"/>
    </row>
    <row r="497" spans="1:4" ht="15.75" thickBot="1" x14ac:dyDescent="0.25">
      <c r="A497" s="76" t="str">
        <f>IF(ISBLANK(D497),"",COUNTA($B$2:B497))</f>
        <v/>
      </c>
      <c r="B497" s="76" t="str">
        <f t="shared" si="21"/>
        <v>0</v>
      </c>
      <c r="C497" s="77" t="str">
        <f t="shared" si="22"/>
        <v>NO</v>
      </c>
      <c r="D497" s="75"/>
    </row>
    <row r="498" spans="1:4" ht="15.75" thickBot="1" x14ac:dyDescent="0.25">
      <c r="A498" s="76" t="str">
        <f>IF(ISBLANK(D498),"",COUNTA($B$2:B498))</f>
        <v/>
      </c>
      <c r="B498" s="76" t="str">
        <f t="shared" si="21"/>
        <v>0</v>
      </c>
      <c r="C498" s="77" t="str">
        <f t="shared" si="22"/>
        <v>NO</v>
      </c>
      <c r="D498" s="75"/>
    </row>
    <row r="499" spans="1:4" ht="15.75" thickBot="1" x14ac:dyDescent="0.25">
      <c r="A499" s="76" t="str">
        <f>IF(ISBLANK(D499),"",COUNTA($B$2:B499))</f>
        <v/>
      </c>
      <c r="B499" s="76" t="str">
        <f t="shared" ref="B499:B562" si="23">IF(C499="NO","0",IF(C499&gt;=11000,10000,ROUND(IF((SIGN(C499)=-1),C499*(1+$E$1/100),C499*(1-$E$1/100)),0)))</f>
        <v>0</v>
      </c>
      <c r="C499" s="77" t="str">
        <f t="shared" si="22"/>
        <v>NO</v>
      </c>
      <c r="D499" s="75"/>
    </row>
    <row r="500" spans="1:4" ht="15.75" thickBot="1" x14ac:dyDescent="0.25">
      <c r="A500" s="76" t="str">
        <f>IF(ISBLANK(D500),"",COUNTA($B$2:B500))</f>
        <v/>
      </c>
      <c r="B500" s="76" t="str">
        <f t="shared" si="23"/>
        <v>0</v>
      </c>
      <c r="C500" s="77" t="str">
        <f t="shared" si="22"/>
        <v>NO</v>
      </c>
      <c r="D500" s="75"/>
    </row>
    <row r="501" spans="1:4" ht="15.75" thickBot="1" x14ac:dyDescent="0.25">
      <c r="A501" s="76" t="str">
        <f>IF(ISBLANK(D501),"",COUNTA($B$2:B501))</f>
        <v/>
      </c>
      <c r="B501" s="76" t="str">
        <f t="shared" si="23"/>
        <v>0</v>
      </c>
      <c r="C501" s="77" t="str">
        <f t="shared" si="22"/>
        <v>NO</v>
      </c>
      <c r="D501" s="75"/>
    </row>
    <row r="502" spans="1:4" ht="15.75" thickBot="1" x14ac:dyDescent="0.25">
      <c r="A502" s="76" t="str">
        <f>IF(ISBLANK(D502),"",COUNTA($B$2:B502))</f>
        <v/>
      </c>
      <c r="B502" s="76" t="str">
        <f t="shared" si="23"/>
        <v>0</v>
      </c>
      <c r="C502" s="77" t="str">
        <f t="shared" si="22"/>
        <v>NO</v>
      </c>
      <c r="D502" s="75"/>
    </row>
    <row r="503" spans="1:4" ht="15.75" thickBot="1" x14ac:dyDescent="0.25">
      <c r="A503" s="76" t="str">
        <f>IF(ISBLANK(D503),"",COUNTA($B$2:B503))</f>
        <v/>
      </c>
      <c r="B503" s="76" t="str">
        <f t="shared" si="23"/>
        <v>0</v>
      </c>
      <c r="C503" s="77" t="str">
        <f t="shared" si="22"/>
        <v>NO</v>
      </c>
      <c r="D503" s="75"/>
    </row>
    <row r="504" spans="1:4" ht="15.75" thickBot="1" x14ac:dyDescent="0.25">
      <c r="A504" s="76" t="str">
        <f>IF(ISBLANK(D504),"",COUNTA($B$2:B504))</f>
        <v/>
      </c>
      <c r="B504" s="76" t="str">
        <f t="shared" si="23"/>
        <v>0</v>
      </c>
      <c r="C504" s="77" t="str">
        <f t="shared" si="22"/>
        <v>NO</v>
      </c>
      <c r="D504" s="75"/>
    </row>
    <row r="505" spans="1:4" ht="15.75" thickBot="1" x14ac:dyDescent="0.25">
      <c r="A505" s="76" t="str">
        <f>IF(ISBLANK(D505),"",COUNTA($B$2:B505))</f>
        <v/>
      </c>
      <c r="B505" s="76" t="str">
        <f t="shared" si="23"/>
        <v>0</v>
      </c>
      <c r="C505" s="77" t="str">
        <f t="shared" si="22"/>
        <v>NO</v>
      </c>
      <c r="D505" s="75"/>
    </row>
    <row r="506" spans="1:4" ht="15.75" thickBot="1" x14ac:dyDescent="0.25">
      <c r="A506" s="76" t="str">
        <f>IF(ISBLANK(D506),"",COUNTA($B$2:B506))</f>
        <v/>
      </c>
      <c r="B506" s="76" t="str">
        <f t="shared" si="23"/>
        <v>0</v>
      </c>
      <c r="C506" s="77" t="str">
        <f t="shared" si="22"/>
        <v>NO</v>
      </c>
      <c r="D506" s="75"/>
    </row>
    <row r="507" spans="1:4" ht="15.75" thickBot="1" x14ac:dyDescent="0.25">
      <c r="A507" s="76" t="str">
        <f>IF(ISBLANK(D507),"",COUNTA($B$2:B507))</f>
        <v/>
      </c>
      <c r="B507" s="76" t="str">
        <f t="shared" si="23"/>
        <v>0</v>
      </c>
      <c r="C507" s="77" t="str">
        <f t="shared" si="22"/>
        <v>NO</v>
      </c>
      <c r="D507" s="75"/>
    </row>
    <row r="508" spans="1:4" ht="15.75" thickBot="1" x14ac:dyDescent="0.25">
      <c r="A508" s="76" t="str">
        <f>IF(ISBLANK(D508),"",COUNTA($B$2:B508))</f>
        <v/>
      </c>
      <c r="B508" s="76" t="str">
        <f t="shared" si="23"/>
        <v>0</v>
      </c>
      <c r="C508" s="77" t="str">
        <f t="shared" si="22"/>
        <v>NO</v>
      </c>
      <c r="D508" s="75"/>
    </row>
    <row r="509" spans="1:4" ht="15.75" thickBot="1" x14ac:dyDescent="0.25">
      <c r="A509" s="76" t="str">
        <f>IF(ISBLANK(D509),"",COUNTA($B$2:B509))</f>
        <v/>
      </c>
      <c r="B509" s="76" t="str">
        <f t="shared" si="23"/>
        <v>0</v>
      </c>
      <c r="C509" s="77" t="str">
        <f t="shared" si="22"/>
        <v>NO</v>
      </c>
      <c r="D509" s="75"/>
    </row>
    <row r="510" spans="1:4" ht="15.75" thickBot="1" x14ac:dyDescent="0.25">
      <c r="A510" s="76" t="str">
        <f>IF(ISBLANK(D510),"",COUNTA($B$2:B510))</f>
        <v/>
      </c>
      <c r="B510" s="76" t="str">
        <f t="shared" si="23"/>
        <v>0</v>
      </c>
      <c r="C510" s="77" t="str">
        <f t="shared" si="22"/>
        <v>NO</v>
      </c>
      <c r="D510" s="75"/>
    </row>
    <row r="511" spans="1:4" ht="15.75" thickBot="1" x14ac:dyDescent="0.25">
      <c r="A511" s="76" t="str">
        <f>IF(ISBLANK(D511),"",COUNTA($B$2:B511))</f>
        <v/>
      </c>
      <c r="B511" s="76" t="str">
        <f t="shared" si="23"/>
        <v>0</v>
      </c>
      <c r="C511" s="77" t="str">
        <f t="shared" si="22"/>
        <v>NO</v>
      </c>
      <c r="D511" s="75"/>
    </row>
    <row r="512" spans="1:4" ht="15.75" thickBot="1" x14ac:dyDescent="0.25">
      <c r="A512" s="76" t="str">
        <f>IF(ISBLANK(D512),"",COUNTA($B$2:B512))</f>
        <v/>
      </c>
      <c r="B512" s="76" t="str">
        <f t="shared" si="23"/>
        <v>0</v>
      </c>
      <c r="C512" s="77" t="str">
        <f t="shared" si="22"/>
        <v>NO</v>
      </c>
      <c r="D512" s="75"/>
    </row>
    <row r="513" spans="1:4" ht="15.75" thickBot="1" x14ac:dyDescent="0.25">
      <c r="A513" s="76" t="str">
        <f>IF(ISBLANK(D513),"",COUNTA($B$2:B513))</f>
        <v/>
      </c>
      <c r="B513" s="76" t="str">
        <f t="shared" si="23"/>
        <v>0</v>
      </c>
      <c r="C513" s="77" t="str">
        <f t="shared" si="22"/>
        <v>NO</v>
      </c>
      <c r="D513" s="75"/>
    </row>
    <row r="514" spans="1:4" ht="15.75" thickBot="1" x14ac:dyDescent="0.25">
      <c r="A514" s="76" t="str">
        <f>IF(ISBLANK(D514),"",COUNTA($B$2:B514))</f>
        <v/>
      </c>
      <c r="B514" s="76" t="str">
        <f t="shared" si="23"/>
        <v>0</v>
      </c>
      <c r="C514" s="77" t="str">
        <f t="shared" si="22"/>
        <v>NO</v>
      </c>
      <c r="D514" s="75"/>
    </row>
    <row r="515" spans="1:4" ht="15.75" thickBot="1" x14ac:dyDescent="0.25">
      <c r="A515" s="76" t="str">
        <f>IF(ISBLANK(D515),"",COUNTA($B$2:B515))</f>
        <v/>
      </c>
      <c r="B515" s="76" t="str">
        <f t="shared" si="23"/>
        <v>0</v>
      </c>
      <c r="C515" s="77" t="str">
        <f t="shared" ref="C515:C578" si="24">IF(ISERROR(_xlfn.NUMBERVALUE(VLOOKUP(D515,G:H,2,0))),"NO",_xlfn.NUMBERVALUE(VLOOKUP(D515,G:H,2,0)))</f>
        <v>NO</v>
      </c>
      <c r="D515" s="75"/>
    </row>
    <row r="516" spans="1:4" ht="15.75" thickBot="1" x14ac:dyDescent="0.25">
      <c r="A516" s="76" t="str">
        <f>IF(ISBLANK(D516),"",COUNTA($B$2:B516))</f>
        <v/>
      </c>
      <c r="B516" s="76" t="str">
        <f t="shared" si="23"/>
        <v>0</v>
      </c>
      <c r="C516" s="77" t="str">
        <f t="shared" si="24"/>
        <v>NO</v>
      </c>
      <c r="D516" s="75"/>
    </row>
    <row r="517" spans="1:4" ht="15.75" thickBot="1" x14ac:dyDescent="0.25">
      <c r="A517" s="76" t="str">
        <f>IF(ISBLANK(D517),"",COUNTA($B$2:B517))</f>
        <v/>
      </c>
      <c r="B517" s="76" t="str">
        <f t="shared" si="23"/>
        <v>0</v>
      </c>
      <c r="C517" s="77" t="str">
        <f t="shared" si="24"/>
        <v>NO</v>
      </c>
      <c r="D517" s="75"/>
    </row>
    <row r="518" spans="1:4" ht="15.75" thickBot="1" x14ac:dyDescent="0.25">
      <c r="A518" s="76" t="str">
        <f>IF(ISBLANK(D518),"",COUNTA($B$2:B518))</f>
        <v/>
      </c>
      <c r="B518" s="76" t="str">
        <f t="shared" si="23"/>
        <v>0</v>
      </c>
      <c r="C518" s="77" t="str">
        <f t="shared" si="24"/>
        <v>NO</v>
      </c>
      <c r="D518" s="75"/>
    </row>
    <row r="519" spans="1:4" ht="15.75" thickBot="1" x14ac:dyDescent="0.25">
      <c r="A519" s="76" t="str">
        <f>IF(ISBLANK(D519),"",COUNTA($B$2:B519))</f>
        <v/>
      </c>
      <c r="B519" s="76" t="str">
        <f t="shared" si="23"/>
        <v>0</v>
      </c>
      <c r="C519" s="77" t="str">
        <f t="shared" si="24"/>
        <v>NO</v>
      </c>
      <c r="D519" s="75"/>
    </row>
    <row r="520" spans="1:4" ht="15.75" thickBot="1" x14ac:dyDescent="0.25">
      <c r="A520" s="76" t="str">
        <f>IF(ISBLANK(D520),"",COUNTA($B$2:B520))</f>
        <v/>
      </c>
      <c r="B520" s="76" t="str">
        <f t="shared" si="23"/>
        <v>0</v>
      </c>
      <c r="C520" s="77" t="str">
        <f t="shared" si="24"/>
        <v>NO</v>
      </c>
      <c r="D520" s="75"/>
    </row>
    <row r="521" spans="1:4" ht="15.75" thickBot="1" x14ac:dyDescent="0.25">
      <c r="A521" s="76" t="str">
        <f>IF(ISBLANK(D521),"",COUNTA($B$2:B521))</f>
        <v/>
      </c>
      <c r="B521" s="76" t="str">
        <f t="shared" si="23"/>
        <v>0</v>
      </c>
      <c r="C521" s="77" t="str">
        <f t="shared" si="24"/>
        <v>NO</v>
      </c>
      <c r="D521" s="75"/>
    </row>
    <row r="522" spans="1:4" ht="15.75" thickBot="1" x14ac:dyDescent="0.25">
      <c r="A522" s="76" t="str">
        <f>IF(ISBLANK(D522),"",COUNTA($B$2:B522))</f>
        <v/>
      </c>
      <c r="B522" s="76" t="str">
        <f t="shared" si="23"/>
        <v>0</v>
      </c>
      <c r="C522" s="77" t="str">
        <f t="shared" si="24"/>
        <v>NO</v>
      </c>
      <c r="D522" s="75"/>
    </row>
    <row r="523" spans="1:4" ht="15.75" thickBot="1" x14ac:dyDescent="0.25">
      <c r="A523" s="76" t="str">
        <f>IF(ISBLANK(D523),"",COUNTA($B$2:B523))</f>
        <v/>
      </c>
      <c r="B523" s="76" t="str">
        <f t="shared" si="23"/>
        <v>0</v>
      </c>
      <c r="C523" s="77" t="str">
        <f t="shared" si="24"/>
        <v>NO</v>
      </c>
      <c r="D523" s="75"/>
    </row>
    <row r="524" spans="1:4" ht="15.75" thickBot="1" x14ac:dyDescent="0.25">
      <c r="A524" s="76" t="str">
        <f>IF(ISBLANK(D524),"",COUNTA($B$2:B524))</f>
        <v/>
      </c>
      <c r="B524" s="76" t="str">
        <f t="shared" si="23"/>
        <v>0</v>
      </c>
      <c r="C524" s="77" t="str">
        <f t="shared" si="24"/>
        <v>NO</v>
      </c>
      <c r="D524" s="75"/>
    </row>
    <row r="525" spans="1:4" ht="15.75" thickBot="1" x14ac:dyDescent="0.25">
      <c r="A525" s="76" t="str">
        <f>IF(ISBLANK(D525),"",COUNTA($B$2:B525))</f>
        <v/>
      </c>
      <c r="B525" s="76" t="str">
        <f t="shared" si="23"/>
        <v>0</v>
      </c>
      <c r="C525" s="77" t="str">
        <f t="shared" si="24"/>
        <v>NO</v>
      </c>
      <c r="D525" s="75"/>
    </row>
    <row r="526" spans="1:4" ht="15.75" thickBot="1" x14ac:dyDescent="0.25">
      <c r="A526" s="76" t="str">
        <f>IF(ISBLANK(D526),"",COUNTA($B$2:B526))</f>
        <v/>
      </c>
      <c r="B526" s="76" t="str">
        <f t="shared" si="23"/>
        <v>0</v>
      </c>
      <c r="C526" s="77" t="str">
        <f t="shared" si="24"/>
        <v>NO</v>
      </c>
      <c r="D526" s="75"/>
    </row>
    <row r="527" spans="1:4" ht="15.75" thickBot="1" x14ac:dyDescent="0.25">
      <c r="A527" s="76" t="str">
        <f>IF(ISBLANK(D527),"",COUNTA($B$2:B527))</f>
        <v/>
      </c>
      <c r="B527" s="76" t="str">
        <f t="shared" si="23"/>
        <v>0</v>
      </c>
      <c r="C527" s="77" t="str">
        <f t="shared" si="24"/>
        <v>NO</v>
      </c>
      <c r="D527" s="75"/>
    </row>
    <row r="528" spans="1:4" ht="15.75" thickBot="1" x14ac:dyDescent="0.25">
      <c r="A528" s="76" t="str">
        <f>IF(ISBLANK(D528),"",COUNTA($B$2:B528))</f>
        <v/>
      </c>
      <c r="B528" s="76" t="str">
        <f t="shared" si="23"/>
        <v>0</v>
      </c>
      <c r="C528" s="77" t="str">
        <f t="shared" si="24"/>
        <v>NO</v>
      </c>
      <c r="D528" s="75"/>
    </row>
    <row r="529" spans="1:4" ht="15.75" thickBot="1" x14ac:dyDescent="0.25">
      <c r="A529" s="76" t="str">
        <f>IF(ISBLANK(D529),"",COUNTA($B$2:B529))</f>
        <v/>
      </c>
      <c r="B529" s="76" t="str">
        <f t="shared" si="23"/>
        <v>0</v>
      </c>
      <c r="C529" s="77" t="str">
        <f t="shared" si="24"/>
        <v>NO</v>
      </c>
      <c r="D529" s="75"/>
    </row>
    <row r="530" spans="1:4" ht="15.75" thickBot="1" x14ac:dyDescent="0.25">
      <c r="A530" s="76" t="str">
        <f>IF(ISBLANK(D530),"",COUNTA($B$2:B530))</f>
        <v/>
      </c>
      <c r="B530" s="76" t="str">
        <f t="shared" si="23"/>
        <v>0</v>
      </c>
      <c r="C530" s="77" t="str">
        <f t="shared" si="24"/>
        <v>NO</v>
      </c>
      <c r="D530" s="75"/>
    </row>
    <row r="531" spans="1:4" ht="15.75" thickBot="1" x14ac:dyDescent="0.25">
      <c r="A531" s="76" t="str">
        <f>IF(ISBLANK(D531),"",COUNTA($B$2:B531))</f>
        <v/>
      </c>
      <c r="B531" s="76" t="str">
        <f t="shared" si="23"/>
        <v>0</v>
      </c>
      <c r="C531" s="77" t="str">
        <f t="shared" si="24"/>
        <v>NO</v>
      </c>
      <c r="D531" s="75"/>
    </row>
    <row r="532" spans="1:4" ht="15.75" thickBot="1" x14ac:dyDescent="0.25">
      <c r="A532" s="76" t="str">
        <f>IF(ISBLANK(D532),"",COUNTA($B$2:B532))</f>
        <v/>
      </c>
      <c r="B532" s="76" t="str">
        <f t="shared" si="23"/>
        <v>0</v>
      </c>
      <c r="C532" s="77" t="str">
        <f t="shared" si="24"/>
        <v>NO</v>
      </c>
      <c r="D532" s="75"/>
    </row>
    <row r="533" spans="1:4" ht="15.75" thickBot="1" x14ac:dyDescent="0.25">
      <c r="A533" s="76" t="str">
        <f>IF(ISBLANK(D533),"",COUNTA($B$2:B533))</f>
        <v/>
      </c>
      <c r="B533" s="76" t="str">
        <f t="shared" si="23"/>
        <v>0</v>
      </c>
      <c r="C533" s="77" t="str">
        <f t="shared" si="24"/>
        <v>NO</v>
      </c>
      <c r="D533" s="75"/>
    </row>
    <row r="534" spans="1:4" ht="15.75" thickBot="1" x14ac:dyDescent="0.25">
      <c r="A534" s="76" t="str">
        <f>IF(ISBLANK(D534),"",COUNTA($B$2:B534))</f>
        <v/>
      </c>
      <c r="B534" s="76" t="str">
        <f t="shared" si="23"/>
        <v>0</v>
      </c>
      <c r="C534" s="77" t="str">
        <f t="shared" si="24"/>
        <v>NO</v>
      </c>
      <c r="D534" s="75"/>
    </row>
    <row r="535" spans="1:4" ht="15.75" thickBot="1" x14ac:dyDescent="0.25">
      <c r="A535" s="76" t="str">
        <f>IF(ISBLANK(D535),"",COUNTA($B$2:B535))</f>
        <v/>
      </c>
      <c r="B535" s="76" t="str">
        <f t="shared" si="23"/>
        <v>0</v>
      </c>
      <c r="C535" s="77" t="str">
        <f t="shared" si="24"/>
        <v>NO</v>
      </c>
      <c r="D535" s="75"/>
    </row>
    <row r="536" spans="1:4" ht="15.75" thickBot="1" x14ac:dyDescent="0.25">
      <c r="A536" s="76" t="str">
        <f>IF(ISBLANK(D536),"",COUNTA($B$2:B536))</f>
        <v/>
      </c>
      <c r="B536" s="76" t="str">
        <f t="shared" si="23"/>
        <v>0</v>
      </c>
      <c r="C536" s="77" t="str">
        <f t="shared" si="24"/>
        <v>NO</v>
      </c>
      <c r="D536" s="75"/>
    </row>
    <row r="537" spans="1:4" ht="15.75" thickBot="1" x14ac:dyDescent="0.25">
      <c r="A537" s="76" t="str">
        <f>IF(ISBLANK(D537),"",COUNTA($B$2:B537))</f>
        <v/>
      </c>
      <c r="B537" s="76" t="str">
        <f t="shared" si="23"/>
        <v>0</v>
      </c>
      <c r="C537" s="77" t="str">
        <f t="shared" si="24"/>
        <v>NO</v>
      </c>
      <c r="D537" s="75"/>
    </row>
    <row r="538" spans="1:4" ht="15.75" thickBot="1" x14ac:dyDescent="0.25">
      <c r="A538" s="76" t="str">
        <f>IF(ISBLANK(D538),"",COUNTA($B$2:B538))</f>
        <v/>
      </c>
      <c r="B538" s="76" t="str">
        <f t="shared" si="23"/>
        <v>0</v>
      </c>
      <c r="C538" s="77" t="str">
        <f t="shared" si="24"/>
        <v>NO</v>
      </c>
      <c r="D538" s="75"/>
    </row>
    <row r="539" spans="1:4" ht="15.75" thickBot="1" x14ac:dyDescent="0.25">
      <c r="A539" s="76" t="str">
        <f>IF(ISBLANK(D539),"",COUNTA($B$2:B539))</f>
        <v/>
      </c>
      <c r="B539" s="76" t="str">
        <f t="shared" si="23"/>
        <v>0</v>
      </c>
      <c r="C539" s="77" t="str">
        <f t="shared" si="24"/>
        <v>NO</v>
      </c>
      <c r="D539" s="75"/>
    </row>
    <row r="540" spans="1:4" ht="15.75" thickBot="1" x14ac:dyDescent="0.25">
      <c r="A540" s="76" t="str">
        <f>IF(ISBLANK(D540),"",COUNTA($B$2:B540))</f>
        <v/>
      </c>
      <c r="B540" s="76" t="str">
        <f t="shared" si="23"/>
        <v>0</v>
      </c>
      <c r="C540" s="77" t="str">
        <f t="shared" si="24"/>
        <v>NO</v>
      </c>
      <c r="D540" s="75"/>
    </row>
    <row r="541" spans="1:4" ht="15.75" thickBot="1" x14ac:dyDescent="0.25">
      <c r="A541" s="76" t="str">
        <f>IF(ISBLANK(D541),"",COUNTA($B$2:B541))</f>
        <v/>
      </c>
      <c r="B541" s="76" t="str">
        <f t="shared" si="23"/>
        <v>0</v>
      </c>
      <c r="C541" s="77" t="str">
        <f t="shared" si="24"/>
        <v>NO</v>
      </c>
      <c r="D541" s="75"/>
    </row>
    <row r="542" spans="1:4" ht="15.75" thickBot="1" x14ac:dyDescent="0.25">
      <c r="A542" s="76" t="str">
        <f>IF(ISBLANK(D542),"",COUNTA($B$2:B542))</f>
        <v/>
      </c>
      <c r="B542" s="76" t="str">
        <f t="shared" si="23"/>
        <v>0</v>
      </c>
      <c r="C542" s="77" t="str">
        <f t="shared" si="24"/>
        <v>NO</v>
      </c>
      <c r="D542" s="75"/>
    </row>
    <row r="543" spans="1:4" ht="15.75" thickBot="1" x14ac:dyDescent="0.25">
      <c r="A543" s="76" t="str">
        <f>IF(ISBLANK(D543),"",COUNTA($B$2:B543))</f>
        <v/>
      </c>
      <c r="B543" s="76" t="str">
        <f t="shared" si="23"/>
        <v>0</v>
      </c>
      <c r="C543" s="77" t="str">
        <f t="shared" si="24"/>
        <v>NO</v>
      </c>
      <c r="D543" s="75"/>
    </row>
    <row r="544" spans="1:4" ht="15.75" thickBot="1" x14ac:dyDescent="0.25">
      <c r="A544" s="76" t="str">
        <f>IF(ISBLANK(D544),"",COUNTA($B$2:B544))</f>
        <v/>
      </c>
      <c r="B544" s="76" t="str">
        <f t="shared" si="23"/>
        <v>0</v>
      </c>
      <c r="C544" s="77" t="str">
        <f t="shared" si="24"/>
        <v>NO</v>
      </c>
      <c r="D544" s="75"/>
    </row>
    <row r="545" spans="1:4" ht="15.75" thickBot="1" x14ac:dyDescent="0.25">
      <c r="A545" s="76" t="str">
        <f>IF(ISBLANK(D545),"",COUNTA($B$2:B545))</f>
        <v/>
      </c>
      <c r="B545" s="76" t="str">
        <f t="shared" si="23"/>
        <v>0</v>
      </c>
      <c r="C545" s="77" t="str">
        <f t="shared" si="24"/>
        <v>NO</v>
      </c>
      <c r="D545" s="75"/>
    </row>
    <row r="546" spans="1:4" ht="15.75" thickBot="1" x14ac:dyDescent="0.25">
      <c r="A546" s="76" t="str">
        <f>IF(ISBLANK(D546),"",COUNTA($B$2:B546))</f>
        <v/>
      </c>
      <c r="B546" s="76" t="str">
        <f t="shared" si="23"/>
        <v>0</v>
      </c>
      <c r="C546" s="77" t="str">
        <f t="shared" si="24"/>
        <v>NO</v>
      </c>
      <c r="D546" s="75"/>
    </row>
    <row r="547" spans="1:4" ht="15.75" thickBot="1" x14ac:dyDescent="0.25">
      <c r="A547" s="76" t="str">
        <f>IF(ISBLANK(D547),"",COUNTA($B$2:B547))</f>
        <v/>
      </c>
      <c r="B547" s="76" t="str">
        <f t="shared" si="23"/>
        <v>0</v>
      </c>
      <c r="C547" s="77" t="str">
        <f t="shared" si="24"/>
        <v>NO</v>
      </c>
      <c r="D547" s="75"/>
    </row>
    <row r="548" spans="1:4" ht="15.75" thickBot="1" x14ac:dyDescent="0.25">
      <c r="A548" s="76" t="str">
        <f>IF(ISBLANK(D548),"",COUNTA($B$2:B548))</f>
        <v/>
      </c>
      <c r="B548" s="76" t="str">
        <f t="shared" si="23"/>
        <v>0</v>
      </c>
      <c r="C548" s="77" t="str">
        <f t="shared" si="24"/>
        <v>NO</v>
      </c>
      <c r="D548" s="75"/>
    </row>
    <row r="549" spans="1:4" ht="15.75" thickBot="1" x14ac:dyDescent="0.25">
      <c r="A549" s="76" t="str">
        <f>IF(ISBLANK(D549),"",COUNTA($B$2:B549))</f>
        <v/>
      </c>
      <c r="B549" s="76" t="str">
        <f t="shared" si="23"/>
        <v>0</v>
      </c>
      <c r="C549" s="77" t="str">
        <f t="shared" si="24"/>
        <v>NO</v>
      </c>
      <c r="D549" s="75"/>
    </row>
    <row r="550" spans="1:4" ht="15.75" thickBot="1" x14ac:dyDescent="0.25">
      <c r="A550" s="76" t="str">
        <f>IF(ISBLANK(D550),"",COUNTA($B$2:B550))</f>
        <v/>
      </c>
      <c r="B550" s="76" t="str">
        <f t="shared" si="23"/>
        <v>0</v>
      </c>
      <c r="C550" s="77" t="str">
        <f t="shared" si="24"/>
        <v>NO</v>
      </c>
      <c r="D550" s="75"/>
    </row>
    <row r="551" spans="1:4" ht="15.75" thickBot="1" x14ac:dyDescent="0.25">
      <c r="A551" s="76" t="str">
        <f>IF(ISBLANK(D551),"",COUNTA($B$2:B551))</f>
        <v/>
      </c>
      <c r="B551" s="76" t="str">
        <f t="shared" si="23"/>
        <v>0</v>
      </c>
      <c r="C551" s="77" t="str">
        <f t="shared" si="24"/>
        <v>NO</v>
      </c>
      <c r="D551" s="75"/>
    </row>
    <row r="552" spans="1:4" ht="15.75" thickBot="1" x14ac:dyDescent="0.25">
      <c r="A552" s="76" t="str">
        <f>IF(ISBLANK(D552),"",COUNTA($B$2:B552))</f>
        <v/>
      </c>
      <c r="B552" s="76" t="str">
        <f t="shared" si="23"/>
        <v>0</v>
      </c>
      <c r="C552" s="77" t="str">
        <f t="shared" si="24"/>
        <v>NO</v>
      </c>
      <c r="D552" s="75"/>
    </row>
    <row r="553" spans="1:4" ht="15.75" thickBot="1" x14ac:dyDescent="0.25">
      <c r="A553" s="76" t="str">
        <f>IF(ISBLANK(D553),"",COUNTA($B$2:B553))</f>
        <v/>
      </c>
      <c r="B553" s="76" t="str">
        <f t="shared" si="23"/>
        <v>0</v>
      </c>
      <c r="C553" s="77" t="str">
        <f t="shared" si="24"/>
        <v>NO</v>
      </c>
      <c r="D553" s="75"/>
    </row>
    <row r="554" spans="1:4" ht="15.75" thickBot="1" x14ac:dyDescent="0.25">
      <c r="A554" s="76" t="str">
        <f>IF(ISBLANK(D554),"",COUNTA($B$2:B554))</f>
        <v/>
      </c>
      <c r="B554" s="76" t="str">
        <f t="shared" si="23"/>
        <v>0</v>
      </c>
      <c r="C554" s="77" t="str">
        <f t="shared" si="24"/>
        <v>NO</v>
      </c>
      <c r="D554" s="75"/>
    </row>
    <row r="555" spans="1:4" ht="15.75" thickBot="1" x14ac:dyDescent="0.25">
      <c r="A555" s="76" t="str">
        <f>IF(ISBLANK(D555),"",COUNTA($B$2:B555))</f>
        <v/>
      </c>
      <c r="B555" s="76" t="str">
        <f t="shared" si="23"/>
        <v>0</v>
      </c>
      <c r="C555" s="77" t="str">
        <f t="shared" si="24"/>
        <v>NO</v>
      </c>
      <c r="D555" s="75"/>
    </row>
    <row r="556" spans="1:4" ht="15.75" thickBot="1" x14ac:dyDescent="0.25">
      <c r="A556" s="76" t="str">
        <f>IF(ISBLANK(D556),"",COUNTA($B$2:B556))</f>
        <v/>
      </c>
      <c r="B556" s="76" t="str">
        <f t="shared" si="23"/>
        <v>0</v>
      </c>
      <c r="C556" s="77" t="str">
        <f t="shared" si="24"/>
        <v>NO</v>
      </c>
      <c r="D556" s="75"/>
    </row>
    <row r="557" spans="1:4" ht="15.75" thickBot="1" x14ac:dyDescent="0.25">
      <c r="A557" s="76" t="str">
        <f>IF(ISBLANK(D557),"",COUNTA($B$2:B557))</f>
        <v/>
      </c>
      <c r="B557" s="76" t="str">
        <f t="shared" si="23"/>
        <v>0</v>
      </c>
      <c r="C557" s="77" t="str">
        <f t="shared" si="24"/>
        <v>NO</v>
      </c>
      <c r="D557" s="75"/>
    </row>
    <row r="558" spans="1:4" ht="15.75" thickBot="1" x14ac:dyDescent="0.25">
      <c r="A558" s="76" t="str">
        <f>IF(ISBLANK(D558),"",COUNTA($B$2:B558))</f>
        <v/>
      </c>
      <c r="B558" s="76" t="str">
        <f t="shared" si="23"/>
        <v>0</v>
      </c>
      <c r="C558" s="77" t="str">
        <f t="shared" si="24"/>
        <v>NO</v>
      </c>
      <c r="D558" s="75"/>
    </row>
    <row r="559" spans="1:4" ht="15.75" thickBot="1" x14ac:dyDescent="0.25">
      <c r="A559" s="76" t="str">
        <f>IF(ISBLANK(D559),"",COUNTA($B$2:B559))</f>
        <v/>
      </c>
      <c r="B559" s="76" t="str">
        <f t="shared" si="23"/>
        <v>0</v>
      </c>
      <c r="C559" s="77" t="str">
        <f t="shared" si="24"/>
        <v>NO</v>
      </c>
      <c r="D559" s="75"/>
    </row>
    <row r="560" spans="1:4" ht="15.75" thickBot="1" x14ac:dyDescent="0.25">
      <c r="A560" s="76" t="str">
        <f>IF(ISBLANK(D560),"",COUNTA($B$2:B560))</f>
        <v/>
      </c>
      <c r="B560" s="76" t="str">
        <f t="shared" si="23"/>
        <v>0</v>
      </c>
      <c r="C560" s="77" t="str">
        <f t="shared" si="24"/>
        <v>NO</v>
      </c>
      <c r="D560" s="75"/>
    </row>
    <row r="561" spans="1:4" ht="15.75" thickBot="1" x14ac:dyDescent="0.25">
      <c r="A561" s="76" t="str">
        <f>IF(ISBLANK(D561),"",COUNTA($B$2:B561))</f>
        <v/>
      </c>
      <c r="B561" s="76" t="str">
        <f t="shared" si="23"/>
        <v>0</v>
      </c>
      <c r="C561" s="77" t="str">
        <f t="shared" si="24"/>
        <v>NO</v>
      </c>
      <c r="D561" s="75"/>
    </row>
    <row r="562" spans="1:4" ht="15.75" thickBot="1" x14ac:dyDescent="0.25">
      <c r="A562" s="76" t="str">
        <f>IF(ISBLANK(D562),"",COUNTA($B$2:B562))</f>
        <v/>
      </c>
      <c r="B562" s="76" t="str">
        <f t="shared" si="23"/>
        <v>0</v>
      </c>
      <c r="C562" s="77" t="str">
        <f t="shared" si="24"/>
        <v>NO</v>
      </c>
      <c r="D562" s="75"/>
    </row>
    <row r="563" spans="1:4" ht="15.75" thickBot="1" x14ac:dyDescent="0.25">
      <c r="A563" s="76" t="str">
        <f>IF(ISBLANK(D563),"",COUNTA($B$2:B563))</f>
        <v/>
      </c>
      <c r="B563" s="76" t="str">
        <f t="shared" ref="B563:B626" si="25">IF(C563="NO","0",IF(C563&gt;=11000,10000,ROUND(IF((SIGN(C563)=-1),C563*(1+$E$1/100),C563*(1-$E$1/100)),0)))</f>
        <v>0</v>
      </c>
      <c r="C563" s="77" t="str">
        <f t="shared" si="24"/>
        <v>NO</v>
      </c>
      <c r="D563" s="75"/>
    </row>
    <row r="564" spans="1:4" ht="15.75" thickBot="1" x14ac:dyDescent="0.25">
      <c r="A564" s="76" t="str">
        <f>IF(ISBLANK(D564),"",COUNTA($B$2:B564))</f>
        <v/>
      </c>
      <c r="B564" s="76" t="str">
        <f t="shared" si="25"/>
        <v>0</v>
      </c>
      <c r="C564" s="77" t="str">
        <f t="shared" si="24"/>
        <v>NO</v>
      </c>
      <c r="D564" s="75"/>
    </row>
    <row r="565" spans="1:4" ht="15.75" thickBot="1" x14ac:dyDescent="0.25">
      <c r="A565" s="76" t="str">
        <f>IF(ISBLANK(D565),"",COUNTA($B$2:B565))</f>
        <v/>
      </c>
      <c r="B565" s="76" t="str">
        <f t="shared" si="25"/>
        <v>0</v>
      </c>
      <c r="C565" s="77" t="str">
        <f t="shared" si="24"/>
        <v>NO</v>
      </c>
      <c r="D565" s="75"/>
    </row>
    <row r="566" spans="1:4" ht="15.75" thickBot="1" x14ac:dyDescent="0.25">
      <c r="A566" s="76" t="str">
        <f>IF(ISBLANK(D566),"",COUNTA($B$2:B566))</f>
        <v/>
      </c>
      <c r="B566" s="76" t="str">
        <f t="shared" si="25"/>
        <v>0</v>
      </c>
      <c r="C566" s="77" t="str">
        <f t="shared" si="24"/>
        <v>NO</v>
      </c>
      <c r="D566" s="75"/>
    </row>
    <row r="567" spans="1:4" ht="15.75" thickBot="1" x14ac:dyDescent="0.25">
      <c r="A567" s="76" t="str">
        <f>IF(ISBLANK(D567),"",COUNTA($B$2:B567))</f>
        <v/>
      </c>
      <c r="B567" s="76" t="str">
        <f t="shared" si="25"/>
        <v>0</v>
      </c>
      <c r="C567" s="77" t="str">
        <f t="shared" si="24"/>
        <v>NO</v>
      </c>
      <c r="D567" s="75"/>
    </row>
    <row r="568" spans="1:4" ht="15.75" thickBot="1" x14ac:dyDescent="0.25">
      <c r="A568" s="76" t="str">
        <f>IF(ISBLANK(D568),"",COUNTA($B$2:B568))</f>
        <v/>
      </c>
      <c r="B568" s="76" t="str">
        <f t="shared" si="25"/>
        <v>0</v>
      </c>
      <c r="C568" s="77" t="str">
        <f t="shared" si="24"/>
        <v>NO</v>
      </c>
      <c r="D568" s="75"/>
    </row>
    <row r="569" spans="1:4" ht="15.75" thickBot="1" x14ac:dyDescent="0.25">
      <c r="A569" s="76" t="str">
        <f>IF(ISBLANK(D569),"",COUNTA($B$2:B569))</f>
        <v/>
      </c>
      <c r="B569" s="76" t="str">
        <f t="shared" si="25"/>
        <v>0</v>
      </c>
      <c r="C569" s="77" t="str">
        <f t="shared" si="24"/>
        <v>NO</v>
      </c>
      <c r="D569" s="75"/>
    </row>
    <row r="570" spans="1:4" ht="15.75" thickBot="1" x14ac:dyDescent="0.25">
      <c r="A570" s="76" t="str">
        <f>IF(ISBLANK(D570),"",COUNTA($B$2:B570))</f>
        <v/>
      </c>
      <c r="B570" s="76" t="str">
        <f t="shared" si="25"/>
        <v>0</v>
      </c>
      <c r="C570" s="77" t="str">
        <f t="shared" si="24"/>
        <v>NO</v>
      </c>
      <c r="D570" s="75"/>
    </row>
    <row r="571" spans="1:4" ht="15.75" thickBot="1" x14ac:dyDescent="0.25">
      <c r="A571" s="76" t="str">
        <f>IF(ISBLANK(D571),"",COUNTA($B$2:B571))</f>
        <v/>
      </c>
      <c r="B571" s="76" t="str">
        <f t="shared" si="25"/>
        <v>0</v>
      </c>
      <c r="C571" s="77" t="str">
        <f t="shared" si="24"/>
        <v>NO</v>
      </c>
      <c r="D571" s="75"/>
    </row>
    <row r="572" spans="1:4" ht="15.75" thickBot="1" x14ac:dyDescent="0.25">
      <c r="A572" s="76" t="str">
        <f>IF(ISBLANK(D572),"",COUNTA($B$2:B572))</f>
        <v/>
      </c>
      <c r="B572" s="76" t="str">
        <f t="shared" si="25"/>
        <v>0</v>
      </c>
      <c r="C572" s="77" t="str">
        <f t="shared" si="24"/>
        <v>NO</v>
      </c>
      <c r="D572" s="75"/>
    </row>
    <row r="573" spans="1:4" ht="15.75" thickBot="1" x14ac:dyDescent="0.25">
      <c r="A573" s="76" t="str">
        <f>IF(ISBLANK(D573),"",COUNTA($B$2:B573))</f>
        <v/>
      </c>
      <c r="B573" s="76" t="str">
        <f t="shared" si="25"/>
        <v>0</v>
      </c>
      <c r="C573" s="77" t="str">
        <f t="shared" si="24"/>
        <v>NO</v>
      </c>
      <c r="D573" s="75"/>
    </row>
    <row r="574" spans="1:4" ht="15.75" thickBot="1" x14ac:dyDescent="0.25">
      <c r="A574" s="76" t="str">
        <f>IF(ISBLANK(D574),"",COUNTA($B$2:B574))</f>
        <v/>
      </c>
      <c r="B574" s="76" t="str">
        <f t="shared" si="25"/>
        <v>0</v>
      </c>
      <c r="C574" s="77" t="str">
        <f t="shared" si="24"/>
        <v>NO</v>
      </c>
      <c r="D574" s="75"/>
    </row>
    <row r="575" spans="1:4" ht="15.75" thickBot="1" x14ac:dyDescent="0.25">
      <c r="A575" s="76" t="str">
        <f>IF(ISBLANK(D575),"",COUNTA($B$2:B575))</f>
        <v/>
      </c>
      <c r="B575" s="76" t="str">
        <f t="shared" si="25"/>
        <v>0</v>
      </c>
      <c r="C575" s="77" t="str">
        <f t="shared" si="24"/>
        <v>NO</v>
      </c>
      <c r="D575" s="75"/>
    </row>
    <row r="576" spans="1:4" ht="15.75" thickBot="1" x14ac:dyDescent="0.25">
      <c r="A576" s="76" t="str">
        <f>IF(ISBLANK(D576),"",COUNTA($B$2:B576))</f>
        <v/>
      </c>
      <c r="B576" s="76" t="str">
        <f t="shared" si="25"/>
        <v>0</v>
      </c>
      <c r="C576" s="77" t="str">
        <f t="shared" si="24"/>
        <v>NO</v>
      </c>
      <c r="D576" s="75"/>
    </row>
    <row r="577" spans="1:4" ht="15.75" thickBot="1" x14ac:dyDescent="0.25">
      <c r="A577" s="76" t="str">
        <f>IF(ISBLANK(D577),"",COUNTA($B$2:B577))</f>
        <v/>
      </c>
      <c r="B577" s="76" t="str">
        <f t="shared" si="25"/>
        <v>0</v>
      </c>
      <c r="C577" s="77" t="str">
        <f t="shared" si="24"/>
        <v>NO</v>
      </c>
      <c r="D577" s="75"/>
    </row>
    <row r="578" spans="1:4" ht="15.75" thickBot="1" x14ac:dyDescent="0.25">
      <c r="A578" s="76" t="str">
        <f>IF(ISBLANK(D578),"",COUNTA($B$2:B578))</f>
        <v/>
      </c>
      <c r="B578" s="76" t="str">
        <f t="shared" si="25"/>
        <v>0</v>
      </c>
      <c r="C578" s="77" t="str">
        <f t="shared" si="24"/>
        <v>NO</v>
      </c>
      <c r="D578" s="75"/>
    </row>
    <row r="579" spans="1:4" ht="15.75" thickBot="1" x14ac:dyDescent="0.25">
      <c r="A579" s="76" t="str">
        <f>IF(ISBLANK(D579),"",COUNTA($B$2:B579))</f>
        <v/>
      </c>
      <c r="B579" s="76" t="str">
        <f t="shared" si="25"/>
        <v>0</v>
      </c>
      <c r="C579" s="77" t="str">
        <f t="shared" ref="C579:C642" si="26">IF(ISERROR(_xlfn.NUMBERVALUE(VLOOKUP(D579,G:H,2,0))),"NO",_xlfn.NUMBERVALUE(VLOOKUP(D579,G:H,2,0)))</f>
        <v>NO</v>
      </c>
      <c r="D579" s="75"/>
    </row>
    <row r="580" spans="1:4" ht="15.75" thickBot="1" x14ac:dyDescent="0.25">
      <c r="A580" s="76" t="str">
        <f>IF(ISBLANK(D580),"",COUNTA($B$2:B580))</f>
        <v/>
      </c>
      <c r="B580" s="76" t="str">
        <f t="shared" si="25"/>
        <v>0</v>
      </c>
      <c r="C580" s="77" t="str">
        <f t="shared" si="26"/>
        <v>NO</v>
      </c>
      <c r="D580" s="75"/>
    </row>
    <row r="581" spans="1:4" ht="15.75" thickBot="1" x14ac:dyDescent="0.25">
      <c r="A581" s="76" t="str">
        <f>IF(ISBLANK(D581),"",COUNTA($B$2:B581))</f>
        <v/>
      </c>
      <c r="B581" s="76" t="str">
        <f t="shared" si="25"/>
        <v>0</v>
      </c>
      <c r="C581" s="77" t="str">
        <f t="shared" si="26"/>
        <v>NO</v>
      </c>
      <c r="D581" s="75"/>
    </row>
    <row r="582" spans="1:4" ht="15.75" thickBot="1" x14ac:dyDescent="0.25">
      <c r="A582" s="76" t="str">
        <f>IF(ISBLANK(D582),"",COUNTA($B$2:B582))</f>
        <v/>
      </c>
      <c r="B582" s="76" t="str">
        <f t="shared" si="25"/>
        <v>0</v>
      </c>
      <c r="C582" s="77" t="str">
        <f t="shared" si="26"/>
        <v>NO</v>
      </c>
      <c r="D582" s="75"/>
    </row>
    <row r="583" spans="1:4" ht="15.75" thickBot="1" x14ac:dyDescent="0.25">
      <c r="A583" s="76" t="str">
        <f>IF(ISBLANK(D583),"",COUNTA($B$2:B583))</f>
        <v/>
      </c>
      <c r="B583" s="76" t="str">
        <f t="shared" si="25"/>
        <v>0</v>
      </c>
      <c r="C583" s="77" t="str">
        <f t="shared" si="26"/>
        <v>NO</v>
      </c>
      <c r="D583" s="75"/>
    </row>
    <row r="584" spans="1:4" ht="15.75" thickBot="1" x14ac:dyDescent="0.25">
      <c r="A584" s="76" t="str">
        <f>IF(ISBLANK(D584),"",COUNTA($B$2:B584))</f>
        <v/>
      </c>
      <c r="B584" s="76" t="str">
        <f t="shared" si="25"/>
        <v>0</v>
      </c>
      <c r="C584" s="77" t="str">
        <f t="shared" si="26"/>
        <v>NO</v>
      </c>
      <c r="D584" s="75"/>
    </row>
    <row r="585" spans="1:4" ht="15.75" thickBot="1" x14ac:dyDescent="0.25">
      <c r="A585" s="76" t="str">
        <f>IF(ISBLANK(D585),"",COUNTA($B$2:B585))</f>
        <v/>
      </c>
      <c r="B585" s="76" t="str">
        <f t="shared" si="25"/>
        <v>0</v>
      </c>
      <c r="C585" s="77" t="str">
        <f t="shared" si="26"/>
        <v>NO</v>
      </c>
      <c r="D585" s="75"/>
    </row>
    <row r="586" spans="1:4" ht="15.75" thickBot="1" x14ac:dyDescent="0.25">
      <c r="A586" s="76" t="str">
        <f>IF(ISBLANK(D586),"",COUNTA($B$2:B586))</f>
        <v/>
      </c>
      <c r="B586" s="76" t="str">
        <f t="shared" si="25"/>
        <v>0</v>
      </c>
      <c r="C586" s="77" t="str">
        <f t="shared" si="26"/>
        <v>NO</v>
      </c>
      <c r="D586" s="75"/>
    </row>
    <row r="587" spans="1:4" ht="15.75" thickBot="1" x14ac:dyDescent="0.25">
      <c r="A587" s="76" t="str">
        <f>IF(ISBLANK(D587),"",COUNTA($B$2:B587))</f>
        <v/>
      </c>
      <c r="B587" s="76" t="str">
        <f t="shared" si="25"/>
        <v>0</v>
      </c>
      <c r="C587" s="77" t="str">
        <f t="shared" si="26"/>
        <v>NO</v>
      </c>
      <c r="D587" s="75"/>
    </row>
    <row r="588" spans="1:4" ht="15.75" thickBot="1" x14ac:dyDescent="0.25">
      <c r="A588" s="76" t="str">
        <f>IF(ISBLANK(D588),"",COUNTA($B$2:B588))</f>
        <v/>
      </c>
      <c r="B588" s="76" t="str">
        <f t="shared" si="25"/>
        <v>0</v>
      </c>
      <c r="C588" s="77" t="str">
        <f t="shared" si="26"/>
        <v>NO</v>
      </c>
      <c r="D588" s="75"/>
    </row>
    <row r="589" spans="1:4" ht="15.75" thickBot="1" x14ac:dyDescent="0.25">
      <c r="A589" s="76" t="str">
        <f>IF(ISBLANK(D589),"",COUNTA($B$2:B589))</f>
        <v/>
      </c>
      <c r="B589" s="76" t="str">
        <f t="shared" si="25"/>
        <v>0</v>
      </c>
      <c r="C589" s="77" t="str">
        <f t="shared" si="26"/>
        <v>NO</v>
      </c>
      <c r="D589" s="75"/>
    </row>
    <row r="590" spans="1:4" ht="15.75" thickBot="1" x14ac:dyDescent="0.25">
      <c r="A590" s="76" t="str">
        <f>IF(ISBLANK(D590),"",COUNTA($B$2:B590))</f>
        <v/>
      </c>
      <c r="B590" s="76" t="str">
        <f t="shared" si="25"/>
        <v>0</v>
      </c>
      <c r="C590" s="77" t="str">
        <f t="shared" si="26"/>
        <v>NO</v>
      </c>
      <c r="D590" s="75"/>
    </row>
    <row r="591" spans="1:4" ht="15.75" thickBot="1" x14ac:dyDescent="0.25">
      <c r="A591" s="76" t="str">
        <f>IF(ISBLANK(D591),"",COUNTA($B$2:B591))</f>
        <v/>
      </c>
      <c r="B591" s="76" t="str">
        <f t="shared" si="25"/>
        <v>0</v>
      </c>
      <c r="C591" s="77" t="str">
        <f t="shared" si="26"/>
        <v>NO</v>
      </c>
      <c r="D591" s="75"/>
    </row>
    <row r="592" spans="1:4" ht="15.75" thickBot="1" x14ac:dyDescent="0.25">
      <c r="A592" s="76" t="str">
        <f>IF(ISBLANK(D592),"",COUNTA($B$2:B592))</f>
        <v/>
      </c>
      <c r="B592" s="76" t="str">
        <f t="shared" si="25"/>
        <v>0</v>
      </c>
      <c r="C592" s="77" t="str">
        <f t="shared" si="26"/>
        <v>NO</v>
      </c>
      <c r="D592" s="75"/>
    </row>
    <row r="593" spans="1:4" ht="15.75" thickBot="1" x14ac:dyDescent="0.25">
      <c r="A593" s="76" t="str">
        <f>IF(ISBLANK(D593),"",COUNTA($B$2:B593))</f>
        <v/>
      </c>
      <c r="B593" s="76" t="str">
        <f t="shared" si="25"/>
        <v>0</v>
      </c>
      <c r="C593" s="77" t="str">
        <f t="shared" si="26"/>
        <v>NO</v>
      </c>
      <c r="D593" s="75"/>
    </row>
    <row r="594" spans="1:4" ht="15.75" thickBot="1" x14ac:dyDescent="0.25">
      <c r="A594" s="76" t="str">
        <f>IF(ISBLANK(D594),"",COUNTA($B$2:B594))</f>
        <v/>
      </c>
      <c r="B594" s="76" t="str">
        <f t="shared" si="25"/>
        <v>0</v>
      </c>
      <c r="C594" s="77" t="str">
        <f t="shared" si="26"/>
        <v>NO</v>
      </c>
      <c r="D594" s="75"/>
    </row>
    <row r="595" spans="1:4" ht="15.75" thickBot="1" x14ac:dyDescent="0.25">
      <c r="A595" s="76" t="str">
        <f>IF(ISBLANK(D595),"",COUNTA($B$2:B595))</f>
        <v/>
      </c>
      <c r="B595" s="76" t="str">
        <f t="shared" si="25"/>
        <v>0</v>
      </c>
      <c r="C595" s="77" t="str">
        <f t="shared" si="26"/>
        <v>NO</v>
      </c>
      <c r="D595" s="75"/>
    </row>
    <row r="596" spans="1:4" ht="15.75" thickBot="1" x14ac:dyDescent="0.25">
      <c r="A596" s="76" t="str">
        <f>IF(ISBLANK(D596),"",COUNTA($B$2:B596))</f>
        <v/>
      </c>
      <c r="B596" s="76" t="str">
        <f t="shared" si="25"/>
        <v>0</v>
      </c>
      <c r="C596" s="77" t="str">
        <f t="shared" si="26"/>
        <v>NO</v>
      </c>
      <c r="D596" s="75"/>
    </row>
    <row r="597" spans="1:4" ht="15.75" thickBot="1" x14ac:dyDescent="0.25">
      <c r="A597" s="76" t="str">
        <f>IF(ISBLANK(D597),"",COUNTA($B$2:B597))</f>
        <v/>
      </c>
      <c r="B597" s="76" t="str">
        <f t="shared" si="25"/>
        <v>0</v>
      </c>
      <c r="C597" s="77" t="str">
        <f t="shared" si="26"/>
        <v>NO</v>
      </c>
      <c r="D597" s="75"/>
    </row>
    <row r="598" spans="1:4" ht="15.75" thickBot="1" x14ac:dyDescent="0.25">
      <c r="A598" s="76" t="str">
        <f>IF(ISBLANK(D598),"",COUNTA($B$2:B598))</f>
        <v/>
      </c>
      <c r="B598" s="76" t="str">
        <f t="shared" si="25"/>
        <v>0</v>
      </c>
      <c r="C598" s="77" t="str">
        <f t="shared" si="26"/>
        <v>NO</v>
      </c>
      <c r="D598" s="75"/>
    </row>
    <row r="599" spans="1:4" ht="15.75" thickBot="1" x14ac:dyDescent="0.25">
      <c r="A599" s="76" t="str">
        <f>IF(ISBLANK(D599),"",COUNTA($B$2:B599))</f>
        <v/>
      </c>
      <c r="B599" s="76" t="str">
        <f t="shared" si="25"/>
        <v>0</v>
      </c>
      <c r="C599" s="77" t="str">
        <f t="shared" si="26"/>
        <v>NO</v>
      </c>
      <c r="D599" s="75"/>
    </row>
    <row r="600" spans="1:4" ht="15.75" thickBot="1" x14ac:dyDescent="0.25">
      <c r="A600" s="76" t="str">
        <f>IF(ISBLANK(D600),"",COUNTA($B$2:B600))</f>
        <v/>
      </c>
      <c r="B600" s="76" t="str">
        <f t="shared" si="25"/>
        <v>0</v>
      </c>
      <c r="C600" s="77" t="str">
        <f t="shared" si="26"/>
        <v>NO</v>
      </c>
      <c r="D600" s="75"/>
    </row>
    <row r="601" spans="1:4" ht="15.75" thickBot="1" x14ac:dyDescent="0.25">
      <c r="A601" s="76" t="str">
        <f>IF(ISBLANK(D601),"",COUNTA($B$2:B601))</f>
        <v/>
      </c>
      <c r="B601" s="76" t="str">
        <f t="shared" si="25"/>
        <v>0</v>
      </c>
      <c r="C601" s="77" t="str">
        <f t="shared" si="26"/>
        <v>NO</v>
      </c>
      <c r="D601" s="75"/>
    </row>
    <row r="602" spans="1:4" ht="15.75" thickBot="1" x14ac:dyDescent="0.25">
      <c r="A602" s="76" t="str">
        <f>IF(ISBLANK(D602),"",COUNTA($B$2:B602))</f>
        <v/>
      </c>
      <c r="B602" s="76" t="str">
        <f t="shared" si="25"/>
        <v>0</v>
      </c>
      <c r="C602" s="77" t="str">
        <f t="shared" si="26"/>
        <v>NO</v>
      </c>
      <c r="D602" s="75"/>
    </row>
    <row r="603" spans="1:4" ht="15.75" thickBot="1" x14ac:dyDescent="0.25">
      <c r="A603" s="76" t="str">
        <f>IF(ISBLANK(D603),"",COUNTA($B$2:B603))</f>
        <v/>
      </c>
      <c r="B603" s="76" t="str">
        <f t="shared" si="25"/>
        <v>0</v>
      </c>
      <c r="C603" s="77" t="str">
        <f t="shared" si="26"/>
        <v>NO</v>
      </c>
      <c r="D603" s="75"/>
    </row>
    <row r="604" spans="1:4" ht="15.75" thickBot="1" x14ac:dyDescent="0.25">
      <c r="A604" s="76" t="str">
        <f>IF(ISBLANK(D604),"",COUNTA($B$2:B604))</f>
        <v/>
      </c>
      <c r="B604" s="76" t="str">
        <f t="shared" si="25"/>
        <v>0</v>
      </c>
      <c r="C604" s="77" t="str">
        <f t="shared" si="26"/>
        <v>NO</v>
      </c>
      <c r="D604" s="75"/>
    </row>
    <row r="605" spans="1:4" ht="15.75" thickBot="1" x14ac:dyDescent="0.25">
      <c r="A605" s="76" t="str">
        <f>IF(ISBLANK(D605),"",COUNTA($B$2:B605))</f>
        <v/>
      </c>
      <c r="B605" s="76" t="str">
        <f t="shared" si="25"/>
        <v>0</v>
      </c>
      <c r="C605" s="77" t="str">
        <f t="shared" si="26"/>
        <v>NO</v>
      </c>
      <c r="D605" s="75"/>
    </row>
    <row r="606" spans="1:4" ht="15.75" thickBot="1" x14ac:dyDescent="0.25">
      <c r="A606" s="76" t="str">
        <f>IF(ISBLANK(D606),"",COUNTA($B$2:B606))</f>
        <v/>
      </c>
      <c r="B606" s="76" t="str">
        <f t="shared" si="25"/>
        <v>0</v>
      </c>
      <c r="C606" s="77" t="str">
        <f t="shared" si="26"/>
        <v>NO</v>
      </c>
      <c r="D606" s="75"/>
    </row>
    <row r="607" spans="1:4" ht="15.75" thickBot="1" x14ac:dyDescent="0.25">
      <c r="A607" s="76" t="str">
        <f>IF(ISBLANK(D607),"",COUNTA($B$2:B607))</f>
        <v/>
      </c>
      <c r="B607" s="76" t="str">
        <f t="shared" si="25"/>
        <v>0</v>
      </c>
      <c r="C607" s="77" t="str">
        <f t="shared" si="26"/>
        <v>NO</v>
      </c>
      <c r="D607" s="75"/>
    </row>
    <row r="608" spans="1:4" ht="15.75" thickBot="1" x14ac:dyDescent="0.25">
      <c r="A608" s="76" t="str">
        <f>IF(ISBLANK(D608),"",COUNTA($B$2:B608))</f>
        <v/>
      </c>
      <c r="B608" s="76" t="str">
        <f t="shared" si="25"/>
        <v>0</v>
      </c>
      <c r="C608" s="77" t="str">
        <f t="shared" si="26"/>
        <v>NO</v>
      </c>
      <c r="D608" s="75"/>
    </row>
    <row r="609" spans="1:4" ht="15.75" thickBot="1" x14ac:dyDescent="0.25">
      <c r="A609" s="76" t="str">
        <f>IF(ISBLANK(D609),"",COUNTA($B$2:B609))</f>
        <v/>
      </c>
      <c r="B609" s="76" t="str">
        <f t="shared" si="25"/>
        <v>0</v>
      </c>
      <c r="C609" s="77" t="str">
        <f t="shared" si="26"/>
        <v>NO</v>
      </c>
      <c r="D609" s="75"/>
    </row>
    <row r="610" spans="1:4" ht="15.75" thickBot="1" x14ac:dyDescent="0.25">
      <c r="A610" s="76" t="str">
        <f>IF(ISBLANK(D610),"",COUNTA($B$2:B610))</f>
        <v/>
      </c>
      <c r="B610" s="76" t="str">
        <f t="shared" si="25"/>
        <v>0</v>
      </c>
      <c r="C610" s="77" t="str">
        <f t="shared" si="26"/>
        <v>NO</v>
      </c>
      <c r="D610" s="75"/>
    </row>
    <row r="611" spans="1:4" ht="15.75" thickBot="1" x14ac:dyDescent="0.25">
      <c r="A611" s="76" t="str">
        <f>IF(ISBLANK(D611),"",COUNTA($B$2:B611))</f>
        <v/>
      </c>
      <c r="B611" s="76" t="str">
        <f t="shared" si="25"/>
        <v>0</v>
      </c>
      <c r="C611" s="77" t="str">
        <f t="shared" si="26"/>
        <v>NO</v>
      </c>
      <c r="D611" s="75"/>
    </row>
    <row r="612" spans="1:4" ht="15.75" thickBot="1" x14ac:dyDescent="0.25">
      <c r="A612" s="76" t="str">
        <f>IF(ISBLANK(D612),"",COUNTA($B$2:B612))</f>
        <v/>
      </c>
      <c r="B612" s="76" t="str">
        <f t="shared" si="25"/>
        <v>0</v>
      </c>
      <c r="C612" s="77" t="str">
        <f t="shared" si="26"/>
        <v>NO</v>
      </c>
      <c r="D612" s="75"/>
    </row>
    <row r="613" spans="1:4" ht="15.75" thickBot="1" x14ac:dyDescent="0.25">
      <c r="A613" s="76" t="str">
        <f>IF(ISBLANK(D613),"",COUNTA($B$2:B613))</f>
        <v/>
      </c>
      <c r="B613" s="76" t="str">
        <f t="shared" si="25"/>
        <v>0</v>
      </c>
      <c r="C613" s="77" t="str">
        <f t="shared" si="26"/>
        <v>NO</v>
      </c>
      <c r="D613" s="75"/>
    </row>
    <row r="614" spans="1:4" ht="15.75" thickBot="1" x14ac:dyDescent="0.25">
      <c r="A614" s="76" t="str">
        <f>IF(ISBLANK(D614),"",COUNTA($B$2:B614))</f>
        <v/>
      </c>
      <c r="B614" s="76" t="str">
        <f t="shared" si="25"/>
        <v>0</v>
      </c>
      <c r="C614" s="77" t="str">
        <f t="shared" si="26"/>
        <v>NO</v>
      </c>
      <c r="D614" s="75"/>
    </row>
    <row r="615" spans="1:4" ht="15.75" thickBot="1" x14ac:dyDescent="0.25">
      <c r="A615" s="76" t="str">
        <f>IF(ISBLANK(D615),"",COUNTA($B$2:B615))</f>
        <v/>
      </c>
      <c r="B615" s="76" t="str">
        <f t="shared" si="25"/>
        <v>0</v>
      </c>
      <c r="C615" s="77" t="str">
        <f t="shared" si="26"/>
        <v>NO</v>
      </c>
      <c r="D615" s="75"/>
    </row>
    <row r="616" spans="1:4" ht="15.75" thickBot="1" x14ac:dyDescent="0.25">
      <c r="A616" s="76" t="str">
        <f>IF(ISBLANK(D616),"",COUNTA($B$2:B616))</f>
        <v/>
      </c>
      <c r="B616" s="76" t="str">
        <f t="shared" si="25"/>
        <v>0</v>
      </c>
      <c r="C616" s="77" t="str">
        <f t="shared" si="26"/>
        <v>NO</v>
      </c>
      <c r="D616" s="75"/>
    </row>
    <row r="617" spans="1:4" ht="15.75" thickBot="1" x14ac:dyDescent="0.25">
      <c r="A617" s="76" t="str">
        <f>IF(ISBLANK(D617),"",COUNTA($B$2:B617))</f>
        <v/>
      </c>
      <c r="B617" s="76" t="str">
        <f t="shared" si="25"/>
        <v>0</v>
      </c>
      <c r="C617" s="77" t="str">
        <f t="shared" si="26"/>
        <v>NO</v>
      </c>
      <c r="D617" s="75"/>
    </row>
    <row r="618" spans="1:4" ht="15.75" thickBot="1" x14ac:dyDescent="0.25">
      <c r="A618" s="76" t="str">
        <f>IF(ISBLANK(D618),"",COUNTA($B$2:B618))</f>
        <v/>
      </c>
      <c r="B618" s="76" t="str">
        <f t="shared" si="25"/>
        <v>0</v>
      </c>
      <c r="C618" s="77" t="str">
        <f t="shared" si="26"/>
        <v>NO</v>
      </c>
      <c r="D618" s="75"/>
    </row>
    <row r="619" spans="1:4" ht="15.75" thickBot="1" x14ac:dyDescent="0.25">
      <c r="A619" s="76" t="str">
        <f>IF(ISBLANK(D619),"",COUNTA($B$2:B619))</f>
        <v/>
      </c>
      <c r="B619" s="76" t="str">
        <f t="shared" si="25"/>
        <v>0</v>
      </c>
      <c r="C619" s="77" t="str">
        <f t="shared" si="26"/>
        <v>NO</v>
      </c>
      <c r="D619" s="75"/>
    </row>
    <row r="620" spans="1:4" ht="15.75" thickBot="1" x14ac:dyDescent="0.25">
      <c r="A620" s="76" t="str">
        <f>IF(ISBLANK(D620),"",COUNTA($B$2:B620))</f>
        <v/>
      </c>
      <c r="B620" s="76" t="str">
        <f t="shared" si="25"/>
        <v>0</v>
      </c>
      <c r="C620" s="77" t="str">
        <f t="shared" si="26"/>
        <v>NO</v>
      </c>
      <c r="D620" s="75"/>
    </row>
    <row r="621" spans="1:4" ht="15.75" thickBot="1" x14ac:dyDescent="0.25">
      <c r="A621" s="76" t="str">
        <f>IF(ISBLANK(D621),"",COUNTA($B$2:B621))</f>
        <v/>
      </c>
      <c r="B621" s="76" t="str">
        <f t="shared" si="25"/>
        <v>0</v>
      </c>
      <c r="C621" s="77" t="str">
        <f t="shared" si="26"/>
        <v>NO</v>
      </c>
      <c r="D621" s="75"/>
    </row>
    <row r="622" spans="1:4" ht="15.75" thickBot="1" x14ac:dyDescent="0.25">
      <c r="A622" s="76" t="str">
        <f>IF(ISBLANK(D622),"",COUNTA($B$2:B622))</f>
        <v/>
      </c>
      <c r="B622" s="76" t="str">
        <f t="shared" si="25"/>
        <v>0</v>
      </c>
      <c r="C622" s="77" t="str">
        <f t="shared" si="26"/>
        <v>NO</v>
      </c>
      <c r="D622" s="75"/>
    </row>
    <row r="623" spans="1:4" ht="15.75" thickBot="1" x14ac:dyDescent="0.25">
      <c r="A623" s="76" t="str">
        <f>IF(ISBLANK(D623),"",COUNTA($B$2:B623))</f>
        <v/>
      </c>
      <c r="B623" s="76" t="str">
        <f t="shared" si="25"/>
        <v>0</v>
      </c>
      <c r="C623" s="77" t="str">
        <f t="shared" si="26"/>
        <v>NO</v>
      </c>
      <c r="D623" s="75"/>
    </row>
    <row r="624" spans="1:4" ht="15.75" thickBot="1" x14ac:dyDescent="0.25">
      <c r="A624" s="76" t="str">
        <f>IF(ISBLANK(D624),"",COUNTA($B$2:B624))</f>
        <v/>
      </c>
      <c r="B624" s="76" t="str">
        <f t="shared" si="25"/>
        <v>0</v>
      </c>
      <c r="C624" s="77" t="str">
        <f t="shared" si="26"/>
        <v>NO</v>
      </c>
      <c r="D624" s="75"/>
    </row>
    <row r="625" spans="1:4" ht="15.75" thickBot="1" x14ac:dyDescent="0.25">
      <c r="A625" s="76" t="str">
        <f>IF(ISBLANK(D625),"",COUNTA($B$2:B625))</f>
        <v/>
      </c>
      <c r="B625" s="76" t="str">
        <f t="shared" si="25"/>
        <v>0</v>
      </c>
      <c r="C625" s="77" t="str">
        <f t="shared" si="26"/>
        <v>NO</v>
      </c>
      <c r="D625" s="75"/>
    </row>
    <row r="626" spans="1:4" ht="15.75" thickBot="1" x14ac:dyDescent="0.25">
      <c r="A626" s="76" t="str">
        <f>IF(ISBLANK(D626),"",COUNTA($B$2:B626))</f>
        <v/>
      </c>
      <c r="B626" s="76" t="str">
        <f t="shared" si="25"/>
        <v>0</v>
      </c>
      <c r="C626" s="77" t="str">
        <f t="shared" si="26"/>
        <v>NO</v>
      </c>
      <c r="D626" s="75"/>
    </row>
    <row r="627" spans="1:4" ht="15.75" thickBot="1" x14ac:dyDescent="0.25">
      <c r="A627" s="76" t="str">
        <f>IF(ISBLANK(D627),"",COUNTA($B$2:B627))</f>
        <v/>
      </c>
      <c r="B627" s="76" t="str">
        <f t="shared" ref="B627:B690" si="27">IF(C627="NO","0",IF(C627&gt;=11000,10000,ROUND(IF((SIGN(C627)=-1),C627*(1+$E$1/100),C627*(1-$E$1/100)),0)))</f>
        <v>0</v>
      </c>
      <c r="C627" s="77" t="str">
        <f t="shared" si="26"/>
        <v>NO</v>
      </c>
      <c r="D627" s="75"/>
    </row>
    <row r="628" spans="1:4" ht="15.75" thickBot="1" x14ac:dyDescent="0.25">
      <c r="A628" s="76" t="str">
        <f>IF(ISBLANK(D628),"",COUNTA($B$2:B628))</f>
        <v/>
      </c>
      <c r="B628" s="76" t="str">
        <f t="shared" si="27"/>
        <v>0</v>
      </c>
      <c r="C628" s="77" t="str">
        <f t="shared" si="26"/>
        <v>NO</v>
      </c>
      <c r="D628" s="75"/>
    </row>
    <row r="629" spans="1:4" ht="15.75" thickBot="1" x14ac:dyDescent="0.25">
      <c r="A629" s="76" t="str">
        <f>IF(ISBLANK(D629),"",COUNTA($B$2:B629))</f>
        <v/>
      </c>
      <c r="B629" s="76" t="str">
        <f t="shared" si="27"/>
        <v>0</v>
      </c>
      <c r="C629" s="77" t="str">
        <f t="shared" si="26"/>
        <v>NO</v>
      </c>
      <c r="D629" s="75"/>
    </row>
    <row r="630" spans="1:4" ht="15.75" thickBot="1" x14ac:dyDescent="0.25">
      <c r="A630" s="76" t="str">
        <f>IF(ISBLANK(D630),"",COUNTA($B$2:B630))</f>
        <v/>
      </c>
      <c r="B630" s="76" t="str">
        <f t="shared" si="27"/>
        <v>0</v>
      </c>
      <c r="C630" s="77" t="str">
        <f t="shared" si="26"/>
        <v>NO</v>
      </c>
      <c r="D630" s="75"/>
    </row>
    <row r="631" spans="1:4" ht="15.75" thickBot="1" x14ac:dyDescent="0.25">
      <c r="A631" s="76" t="str">
        <f>IF(ISBLANK(D631),"",COUNTA($B$2:B631))</f>
        <v/>
      </c>
      <c r="B631" s="76" t="str">
        <f t="shared" si="27"/>
        <v>0</v>
      </c>
      <c r="C631" s="77" t="str">
        <f t="shared" si="26"/>
        <v>NO</v>
      </c>
      <c r="D631" s="75"/>
    </row>
    <row r="632" spans="1:4" ht="15.75" thickBot="1" x14ac:dyDescent="0.25">
      <c r="A632" s="76" t="str">
        <f>IF(ISBLANK(D632),"",COUNTA($B$2:B632))</f>
        <v/>
      </c>
      <c r="B632" s="76" t="str">
        <f t="shared" si="27"/>
        <v>0</v>
      </c>
      <c r="C632" s="77" t="str">
        <f t="shared" si="26"/>
        <v>NO</v>
      </c>
      <c r="D632" s="75"/>
    </row>
    <row r="633" spans="1:4" ht="15.75" thickBot="1" x14ac:dyDescent="0.25">
      <c r="A633" s="76" t="str">
        <f>IF(ISBLANK(D633),"",COUNTA($B$2:B633))</f>
        <v/>
      </c>
      <c r="B633" s="76" t="str">
        <f t="shared" si="27"/>
        <v>0</v>
      </c>
      <c r="C633" s="77" t="str">
        <f t="shared" si="26"/>
        <v>NO</v>
      </c>
      <c r="D633" s="75"/>
    </row>
    <row r="634" spans="1:4" ht="15.75" thickBot="1" x14ac:dyDescent="0.25">
      <c r="A634" s="76" t="str">
        <f>IF(ISBLANK(D634),"",COUNTA($B$2:B634))</f>
        <v/>
      </c>
      <c r="B634" s="76" t="str">
        <f t="shared" si="27"/>
        <v>0</v>
      </c>
      <c r="C634" s="77" t="str">
        <f t="shared" si="26"/>
        <v>NO</v>
      </c>
      <c r="D634" s="75"/>
    </row>
    <row r="635" spans="1:4" ht="15.75" thickBot="1" x14ac:dyDescent="0.25">
      <c r="A635" s="76" t="str">
        <f>IF(ISBLANK(D635),"",COUNTA($B$2:B635))</f>
        <v/>
      </c>
      <c r="B635" s="76" t="str">
        <f t="shared" si="27"/>
        <v>0</v>
      </c>
      <c r="C635" s="77" t="str">
        <f t="shared" si="26"/>
        <v>NO</v>
      </c>
      <c r="D635" s="75"/>
    </row>
    <row r="636" spans="1:4" ht="15.75" thickBot="1" x14ac:dyDescent="0.25">
      <c r="A636" s="76" t="str">
        <f>IF(ISBLANK(D636),"",COUNTA($B$2:B636))</f>
        <v/>
      </c>
      <c r="B636" s="76" t="str">
        <f t="shared" si="27"/>
        <v>0</v>
      </c>
      <c r="C636" s="77" t="str">
        <f t="shared" si="26"/>
        <v>NO</v>
      </c>
      <c r="D636" s="75"/>
    </row>
    <row r="637" spans="1:4" ht="15.75" thickBot="1" x14ac:dyDescent="0.25">
      <c r="A637" s="76" t="str">
        <f>IF(ISBLANK(D637),"",COUNTA($B$2:B637))</f>
        <v/>
      </c>
      <c r="B637" s="76" t="str">
        <f t="shared" si="27"/>
        <v>0</v>
      </c>
      <c r="C637" s="77" t="str">
        <f t="shared" si="26"/>
        <v>NO</v>
      </c>
      <c r="D637" s="75"/>
    </row>
    <row r="638" spans="1:4" ht="15.75" thickBot="1" x14ac:dyDescent="0.25">
      <c r="A638" s="76" t="str">
        <f>IF(ISBLANK(D638),"",COUNTA($B$2:B638))</f>
        <v/>
      </c>
      <c r="B638" s="76" t="str">
        <f t="shared" si="27"/>
        <v>0</v>
      </c>
      <c r="C638" s="77" t="str">
        <f t="shared" si="26"/>
        <v>NO</v>
      </c>
      <c r="D638" s="75"/>
    </row>
    <row r="639" spans="1:4" ht="15.75" thickBot="1" x14ac:dyDescent="0.25">
      <c r="A639" s="76" t="str">
        <f>IF(ISBLANK(D639),"",COUNTA($B$2:B639))</f>
        <v/>
      </c>
      <c r="B639" s="76" t="str">
        <f t="shared" si="27"/>
        <v>0</v>
      </c>
      <c r="C639" s="77" t="str">
        <f t="shared" si="26"/>
        <v>NO</v>
      </c>
      <c r="D639" s="75"/>
    </row>
    <row r="640" spans="1:4" ht="15.75" thickBot="1" x14ac:dyDescent="0.25">
      <c r="A640" s="76" t="str">
        <f>IF(ISBLANK(D640),"",COUNTA($B$2:B640))</f>
        <v/>
      </c>
      <c r="B640" s="76" t="str">
        <f t="shared" si="27"/>
        <v>0</v>
      </c>
      <c r="C640" s="77" t="str">
        <f t="shared" si="26"/>
        <v>NO</v>
      </c>
      <c r="D640" s="75"/>
    </row>
    <row r="641" spans="1:4" ht="15.75" thickBot="1" x14ac:dyDescent="0.25">
      <c r="A641" s="76" t="str">
        <f>IF(ISBLANK(D641),"",COUNTA($B$2:B641))</f>
        <v/>
      </c>
      <c r="B641" s="76" t="str">
        <f t="shared" si="27"/>
        <v>0</v>
      </c>
      <c r="C641" s="77" t="str">
        <f t="shared" si="26"/>
        <v>NO</v>
      </c>
      <c r="D641" s="75"/>
    </row>
    <row r="642" spans="1:4" ht="15.75" thickBot="1" x14ac:dyDescent="0.25">
      <c r="A642" s="76" t="str">
        <f>IF(ISBLANK(D642),"",COUNTA($B$2:B642))</f>
        <v/>
      </c>
      <c r="B642" s="76" t="str">
        <f t="shared" si="27"/>
        <v>0</v>
      </c>
      <c r="C642" s="77" t="str">
        <f t="shared" si="26"/>
        <v>NO</v>
      </c>
      <c r="D642" s="75"/>
    </row>
    <row r="643" spans="1:4" ht="15.75" thickBot="1" x14ac:dyDescent="0.25">
      <c r="A643" s="76" t="str">
        <f>IF(ISBLANK(D643),"",COUNTA($B$2:B643))</f>
        <v/>
      </c>
      <c r="B643" s="76" t="str">
        <f t="shared" si="27"/>
        <v>0</v>
      </c>
      <c r="C643" s="77" t="str">
        <f t="shared" ref="C643:C706" si="28">IF(ISERROR(_xlfn.NUMBERVALUE(VLOOKUP(D643,G:H,2,0))),"NO",_xlfn.NUMBERVALUE(VLOOKUP(D643,G:H,2,0)))</f>
        <v>NO</v>
      </c>
      <c r="D643" s="75"/>
    </row>
    <row r="644" spans="1:4" ht="15.75" thickBot="1" x14ac:dyDescent="0.25">
      <c r="A644" s="76" t="str">
        <f>IF(ISBLANK(D644),"",COUNTA($B$2:B644))</f>
        <v/>
      </c>
      <c r="B644" s="76" t="str">
        <f t="shared" si="27"/>
        <v>0</v>
      </c>
      <c r="C644" s="77" t="str">
        <f t="shared" si="28"/>
        <v>NO</v>
      </c>
      <c r="D644" s="75"/>
    </row>
    <row r="645" spans="1:4" ht="15.75" thickBot="1" x14ac:dyDescent="0.25">
      <c r="A645" s="76" t="str">
        <f>IF(ISBLANK(D645),"",COUNTA($B$2:B645))</f>
        <v/>
      </c>
      <c r="B645" s="76" t="str">
        <f t="shared" si="27"/>
        <v>0</v>
      </c>
      <c r="C645" s="77" t="str">
        <f t="shared" si="28"/>
        <v>NO</v>
      </c>
      <c r="D645" s="75"/>
    </row>
    <row r="646" spans="1:4" ht="15.75" thickBot="1" x14ac:dyDescent="0.25">
      <c r="A646" s="76" t="str">
        <f>IF(ISBLANK(D646),"",COUNTA($B$2:B646))</f>
        <v/>
      </c>
      <c r="B646" s="76" t="str">
        <f t="shared" si="27"/>
        <v>0</v>
      </c>
      <c r="C646" s="77" t="str">
        <f t="shared" si="28"/>
        <v>NO</v>
      </c>
      <c r="D646" s="75"/>
    </row>
    <row r="647" spans="1:4" ht="15.75" thickBot="1" x14ac:dyDescent="0.25">
      <c r="A647" s="76" t="str">
        <f>IF(ISBLANK(D647),"",COUNTA($B$2:B647))</f>
        <v/>
      </c>
      <c r="B647" s="76" t="str">
        <f t="shared" si="27"/>
        <v>0</v>
      </c>
      <c r="C647" s="77" t="str">
        <f t="shared" si="28"/>
        <v>NO</v>
      </c>
      <c r="D647" s="75"/>
    </row>
    <row r="648" spans="1:4" ht="15.75" thickBot="1" x14ac:dyDescent="0.25">
      <c r="A648" s="76" t="str">
        <f>IF(ISBLANK(D648),"",COUNTA($B$2:B648))</f>
        <v/>
      </c>
      <c r="B648" s="76" t="str">
        <f t="shared" si="27"/>
        <v>0</v>
      </c>
      <c r="C648" s="77" t="str">
        <f t="shared" si="28"/>
        <v>NO</v>
      </c>
      <c r="D648" s="75"/>
    </row>
    <row r="649" spans="1:4" ht="15.75" thickBot="1" x14ac:dyDescent="0.25">
      <c r="A649" s="76" t="str">
        <f>IF(ISBLANK(D649),"",COUNTA($B$2:B649))</f>
        <v/>
      </c>
      <c r="B649" s="76" t="str">
        <f t="shared" si="27"/>
        <v>0</v>
      </c>
      <c r="C649" s="77" t="str">
        <f t="shared" si="28"/>
        <v>NO</v>
      </c>
      <c r="D649" s="75"/>
    </row>
    <row r="650" spans="1:4" ht="15.75" thickBot="1" x14ac:dyDescent="0.25">
      <c r="A650" s="76" t="str">
        <f>IF(ISBLANK(D650),"",COUNTA($B$2:B650))</f>
        <v/>
      </c>
      <c r="B650" s="76" t="str">
        <f t="shared" si="27"/>
        <v>0</v>
      </c>
      <c r="C650" s="77" t="str">
        <f t="shared" si="28"/>
        <v>NO</v>
      </c>
      <c r="D650" s="75"/>
    </row>
    <row r="651" spans="1:4" ht="15.75" thickBot="1" x14ac:dyDescent="0.25">
      <c r="A651" s="76" t="str">
        <f>IF(ISBLANK(D651),"",COUNTA($B$2:B651))</f>
        <v/>
      </c>
      <c r="B651" s="76" t="str">
        <f t="shared" si="27"/>
        <v>0</v>
      </c>
      <c r="C651" s="77" t="str">
        <f t="shared" si="28"/>
        <v>NO</v>
      </c>
      <c r="D651" s="75"/>
    </row>
    <row r="652" spans="1:4" ht="15.75" thickBot="1" x14ac:dyDescent="0.25">
      <c r="A652" s="76" t="str">
        <f>IF(ISBLANK(D652),"",COUNTA($B$2:B652))</f>
        <v/>
      </c>
      <c r="B652" s="76" t="str">
        <f t="shared" si="27"/>
        <v>0</v>
      </c>
      <c r="C652" s="77" t="str">
        <f t="shared" si="28"/>
        <v>NO</v>
      </c>
      <c r="D652" s="75"/>
    </row>
    <row r="653" spans="1:4" ht="15.75" thickBot="1" x14ac:dyDescent="0.25">
      <c r="A653" s="76" t="str">
        <f>IF(ISBLANK(D653),"",COUNTA($B$2:B653))</f>
        <v/>
      </c>
      <c r="B653" s="76" t="str">
        <f t="shared" si="27"/>
        <v>0</v>
      </c>
      <c r="C653" s="77" t="str">
        <f t="shared" si="28"/>
        <v>NO</v>
      </c>
      <c r="D653" s="75"/>
    </row>
    <row r="654" spans="1:4" ht="15.75" thickBot="1" x14ac:dyDescent="0.25">
      <c r="A654" s="76" t="str">
        <f>IF(ISBLANK(D654),"",COUNTA($B$2:B654))</f>
        <v/>
      </c>
      <c r="B654" s="76" t="str">
        <f t="shared" si="27"/>
        <v>0</v>
      </c>
      <c r="C654" s="77" t="str">
        <f t="shared" si="28"/>
        <v>NO</v>
      </c>
      <c r="D654" s="75"/>
    </row>
    <row r="655" spans="1:4" ht="15.75" thickBot="1" x14ac:dyDescent="0.25">
      <c r="A655" s="76" t="str">
        <f>IF(ISBLANK(D655),"",COUNTA($B$2:B655))</f>
        <v/>
      </c>
      <c r="B655" s="76" t="str">
        <f t="shared" si="27"/>
        <v>0</v>
      </c>
      <c r="C655" s="77" t="str">
        <f t="shared" si="28"/>
        <v>NO</v>
      </c>
      <c r="D655" s="75"/>
    </row>
    <row r="656" spans="1:4" ht="15.75" thickBot="1" x14ac:dyDescent="0.25">
      <c r="A656" s="76" t="str">
        <f>IF(ISBLANK(D656),"",COUNTA($B$2:B656))</f>
        <v/>
      </c>
      <c r="B656" s="76" t="str">
        <f t="shared" si="27"/>
        <v>0</v>
      </c>
      <c r="C656" s="77" t="str">
        <f t="shared" si="28"/>
        <v>NO</v>
      </c>
      <c r="D656" s="75"/>
    </row>
    <row r="657" spans="1:4" ht="15.75" thickBot="1" x14ac:dyDescent="0.25">
      <c r="A657" s="76" t="str">
        <f>IF(ISBLANK(D657),"",COUNTA($B$2:B657))</f>
        <v/>
      </c>
      <c r="B657" s="76" t="str">
        <f t="shared" si="27"/>
        <v>0</v>
      </c>
      <c r="C657" s="77" t="str">
        <f t="shared" si="28"/>
        <v>NO</v>
      </c>
      <c r="D657" s="75"/>
    </row>
    <row r="658" spans="1:4" ht="15.75" thickBot="1" x14ac:dyDescent="0.25">
      <c r="A658" s="76" t="str">
        <f>IF(ISBLANK(D658),"",COUNTA($B$2:B658))</f>
        <v/>
      </c>
      <c r="B658" s="76" t="str">
        <f t="shared" si="27"/>
        <v>0</v>
      </c>
      <c r="C658" s="77" t="str">
        <f t="shared" si="28"/>
        <v>NO</v>
      </c>
      <c r="D658" s="75"/>
    </row>
    <row r="659" spans="1:4" ht="15.75" thickBot="1" x14ac:dyDescent="0.25">
      <c r="A659" s="76" t="str">
        <f>IF(ISBLANK(D659),"",COUNTA($B$2:B659))</f>
        <v/>
      </c>
      <c r="B659" s="76" t="str">
        <f t="shared" si="27"/>
        <v>0</v>
      </c>
      <c r="C659" s="77" t="str">
        <f t="shared" si="28"/>
        <v>NO</v>
      </c>
      <c r="D659" s="75"/>
    </row>
    <row r="660" spans="1:4" ht="15.75" thickBot="1" x14ac:dyDescent="0.25">
      <c r="A660" s="76" t="str">
        <f>IF(ISBLANK(D660),"",COUNTA($B$2:B660))</f>
        <v/>
      </c>
      <c r="B660" s="76" t="str">
        <f t="shared" si="27"/>
        <v>0</v>
      </c>
      <c r="C660" s="77" t="str">
        <f t="shared" si="28"/>
        <v>NO</v>
      </c>
      <c r="D660" s="75"/>
    </row>
    <row r="661" spans="1:4" ht="15.75" thickBot="1" x14ac:dyDescent="0.25">
      <c r="A661" s="76" t="str">
        <f>IF(ISBLANK(D661),"",COUNTA($B$2:B661))</f>
        <v/>
      </c>
      <c r="B661" s="76" t="str">
        <f t="shared" si="27"/>
        <v>0</v>
      </c>
      <c r="C661" s="77" t="str">
        <f t="shared" si="28"/>
        <v>NO</v>
      </c>
      <c r="D661" s="75"/>
    </row>
    <row r="662" spans="1:4" ht="15.75" thickBot="1" x14ac:dyDescent="0.25">
      <c r="A662" s="76" t="str">
        <f>IF(ISBLANK(D662),"",COUNTA($B$2:B662))</f>
        <v/>
      </c>
      <c r="B662" s="76" t="str">
        <f t="shared" si="27"/>
        <v>0</v>
      </c>
      <c r="C662" s="77" t="str">
        <f t="shared" si="28"/>
        <v>NO</v>
      </c>
      <c r="D662" s="75"/>
    </row>
    <row r="663" spans="1:4" ht="15.75" thickBot="1" x14ac:dyDescent="0.25">
      <c r="A663" s="76" t="str">
        <f>IF(ISBLANK(D663),"",COUNTA($B$2:B663))</f>
        <v/>
      </c>
      <c r="B663" s="76" t="str">
        <f t="shared" si="27"/>
        <v>0</v>
      </c>
      <c r="C663" s="77" t="str">
        <f t="shared" si="28"/>
        <v>NO</v>
      </c>
      <c r="D663" s="75"/>
    </row>
    <row r="664" spans="1:4" ht="15.75" thickBot="1" x14ac:dyDescent="0.25">
      <c r="A664" s="76" t="str">
        <f>IF(ISBLANK(D664),"",COUNTA($B$2:B664))</f>
        <v/>
      </c>
      <c r="B664" s="76" t="str">
        <f t="shared" si="27"/>
        <v>0</v>
      </c>
      <c r="C664" s="77" t="str">
        <f t="shared" si="28"/>
        <v>NO</v>
      </c>
      <c r="D664" s="75"/>
    </row>
    <row r="665" spans="1:4" ht="15.75" thickBot="1" x14ac:dyDescent="0.25">
      <c r="A665" s="76" t="str">
        <f>IF(ISBLANK(D665),"",COUNTA($B$2:B665))</f>
        <v/>
      </c>
      <c r="B665" s="76" t="str">
        <f t="shared" si="27"/>
        <v>0</v>
      </c>
      <c r="C665" s="77" t="str">
        <f t="shared" si="28"/>
        <v>NO</v>
      </c>
      <c r="D665" s="75"/>
    </row>
    <row r="666" spans="1:4" ht="15.75" thickBot="1" x14ac:dyDescent="0.25">
      <c r="A666" s="76" t="str">
        <f>IF(ISBLANK(D666),"",COUNTA($B$2:B666))</f>
        <v/>
      </c>
      <c r="B666" s="76" t="str">
        <f t="shared" si="27"/>
        <v>0</v>
      </c>
      <c r="C666" s="77" t="str">
        <f t="shared" si="28"/>
        <v>NO</v>
      </c>
      <c r="D666" s="75"/>
    </row>
    <row r="667" spans="1:4" ht="15.75" thickBot="1" x14ac:dyDescent="0.25">
      <c r="A667" s="76" t="str">
        <f>IF(ISBLANK(D667),"",COUNTA($B$2:B667))</f>
        <v/>
      </c>
      <c r="B667" s="76" t="str">
        <f t="shared" si="27"/>
        <v>0</v>
      </c>
      <c r="C667" s="77" t="str">
        <f t="shared" si="28"/>
        <v>NO</v>
      </c>
      <c r="D667" s="75"/>
    </row>
    <row r="668" spans="1:4" ht="15.75" thickBot="1" x14ac:dyDescent="0.25">
      <c r="A668" s="76" t="str">
        <f>IF(ISBLANK(D668),"",COUNTA($B$2:B668))</f>
        <v/>
      </c>
      <c r="B668" s="76" t="str">
        <f t="shared" si="27"/>
        <v>0</v>
      </c>
      <c r="C668" s="77" t="str">
        <f t="shared" si="28"/>
        <v>NO</v>
      </c>
      <c r="D668" s="75"/>
    </row>
    <row r="669" spans="1:4" ht="15.75" thickBot="1" x14ac:dyDescent="0.25">
      <c r="A669" s="76" t="str">
        <f>IF(ISBLANK(D669),"",COUNTA($B$2:B669))</f>
        <v/>
      </c>
      <c r="B669" s="76" t="str">
        <f t="shared" si="27"/>
        <v>0</v>
      </c>
      <c r="C669" s="77" t="str">
        <f t="shared" si="28"/>
        <v>NO</v>
      </c>
      <c r="D669" s="75"/>
    </row>
    <row r="670" spans="1:4" ht="15.75" thickBot="1" x14ac:dyDescent="0.25">
      <c r="A670" s="76" t="str">
        <f>IF(ISBLANK(D670),"",COUNTA($B$2:B670))</f>
        <v/>
      </c>
      <c r="B670" s="76" t="str">
        <f t="shared" si="27"/>
        <v>0</v>
      </c>
      <c r="C670" s="77" t="str">
        <f t="shared" si="28"/>
        <v>NO</v>
      </c>
      <c r="D670" s="75"/>
    </row>
    <row r="671" spans="1:4" ht="15.75" thickBot="1" x14ac:dyDescent="0.25">
      <c r="A671" s="76" t="str">
        <f>IF(ISBLANK(D671),"",COUNTA($B$2:B671))</f>
        <v/>
      </c>
      <c r="B671" s="76" t="str">
        <f t="shared" si="27"/>
        <v>0</v>
      </c>
      <c r="C671" s="77" t="str">
        <f t="shared" si="28"/>
        <v>NO</v>
      </c>
      <c r="D671" s="75"/>
    </row>
    <row r="672" spans="1:4" ht="15.75" thickBot="1" x14ac:dyDescent="0.25">
      <c r="A672" s="76" t="str">
        <f>IF(ISBLANK(D672),"",COUNTA($B$2:B672))</f>
        <v/>
      </c>
      <c r="B672" s="76" t="str">
        <f t="shared" si="27"/>
        <v>0</v>
      </c>
      <c r="C672" s="77" t="str">
        <f t="shared" si="28"/>
        <v>NO</v>
      </c>
      <c r="D672" s="75"/>
    </row>
    <row r="673" spans="1:4" ht="15.75" thickBot="1" x14ac:dyDescent="0.25">
      <c r="A673" s="76" t="str">
        <f>IF(ISBLANK(D673),"",COUNTA($B$2:B673))</f>
        <v/>
      </c>
      <c r="B673" s="76" t="str">
        <f t="shared" si="27"/>
        <v>0</v>
      </c>
      <c r="C673" s="77" t="str">
        <f t="shared" si="28"/>
        <v>NO</v>
      </c>
      <c r="D673" s="75"/>
    </row>
    <row r="674" spans="1:4" ht="15.75" thickBot="1" x14ac:dyDescent="0.25">
      <c r="A674" s="76" t="str">
        <f>IF(ISBLANK(D674),"",COUNTA($B$2:B674))</f>
        <v/>
      </c>
      <c r="B674" s="76" t="str">
        <f t="shared" si="27"/>
        <v>0</v>
      </c>
      <c r="C674" s="77" t="str">
        <f t="shared" si="28"/>
        <v>NO</v>
      </c>
      <c r="D674" s="75"/>
    </row>
    <row r="675" spans="1:4" ht="15.75" thickBot="1" x14ac:dyDescent="0.25">
      <c r="A675" s="76" t="str">
        <f>IF(ISBLANK(D675),"",COUNTA($B$2:B675))</f>
        <v/>
      </c>
      <c r="B675" s="76" t="str">
        <f t="shared" si="27"/>
        <v>0</v>
      </c>
      <c r="C675" s="77" t="str">
        <f t="shared" si="28"/>
        <v>NO</v>
      </c>
      <c r="D675" s="75"/>
    </row>
    <row r="676" spans="1:4" ht="15.75" thickBot="1" x14ac:dyDescent="0.25">
      <c r="A676" s="76" t="str">
        <f>IF(ISBLANK(D676),"",COUNTA($B$2:B676))</f>
        <v/>
      </c>
      <c r="B676" s="76" t="str">
        <f t="shared" si="27"/>
        <v>0</v>
      </c>
      <c r="C676" s="77" t="str">
        <f t="shared" si="28"/>
        <v>NO</v>
      </c>
      <c r="D676" s="75"/>
    </row>
    <row r="677" spans="1:4" ht="15.75" thickBot="1" x14ac:dyDescent="0.25">
      <c r="A677" s="76" t="str">
        <f>IF(ISBLANK(D677),"",COUNTA($B$2:B677))</f>
        <v/>
      </c>
      <c r="B677" s="76" t="str">
        <f t="shared" si="27"/>
        <v>0</v>
      </c>
      <c r="C677" s="77" t="str">
        <f t="shared" si="28"/>
        <v>NO</v>
      </c>
      <c r="D677" s="75"/>
    </row>
    <row r="678" spans="1:4" ht="15.75" thickBot="1" x14ac:dyDescent="0.25">
      <c r="A678" s="76" t="str">
        <f>IF(ISBLANK(D678),"",COUNTA($B$2:B678))</f>
        <v/>
      </c>
      <c r="B678" s="76" t="str">
        <f t="shared" si="27"/>
        <v>0</v>
      </c>
      <c r="C678" s="77" t="str">
        <f t="shared" si="28"/>
        <v>NO</v>
      </c>
      <c r="D678" s="75"/>
    </row>
    <row r="679" spans="1:4" ht="15.75" thickBot="1" x14ac:dyDescent="0.25">
      <c r="A679" s="76" t="str">
        <f>IF(ISBLANK(D679),"",COUNTA($B$2:B679))</f>
        <v/>
      </c>
      <c r="B679" s="76" t="str">
        <f t="shared" si="27"/>
        <v>0</v>
      </c>
      <c r="C679" s="77" t="str">
        <f t="shared" si="28"/>
        <v>NO</v>
      </c>
      <c r="D679" s="75"/>
    </row>
    <row r="680" spans="1:4" ht="15.75" thickBot="1" x14ac:dyDescent="0.25">
      <c r="A680" s="76" t="str">
        <f>IF(ISBLANK(D680),"",COUNTA($B$2:B680))</f>
        <v/>
      </c>
      <c r="B680" s="76" t="str">
        <f t="shared" si="27"/>
        <v>0</v>
      </c>
      <c r="C680" s="77" t="str">
        <f t="shared" si="28"/>
        <v>NO</v>
      </c>
      <c r="D680" s="75"/>
    </row>
    <row r="681" spans="1:4" ht="15.75" thickBot="1" x14ac:dyDescent="0.25">
      <c r="A681" s="76" t="str">
        <f>IF(ISBLANK(D681),"",COUNTA($B$2:B681))</f>
        <v/>
      </c>
      <c r="B681" s="76" t="str">
        <f t="shared" si="27"/>
        <v>0</v>
      </c>
      <c r="C681" s="77" t="str">
        <f t="shared" si="28"/>
        <v>NO</v>
      </c>
      <c r="D681" s="75"/>
    </row>
    <row r="682" spans="1:4" ht="15.75" thickBot="1" x14ac:dyDescent="0.25">
      <c r="A682" s="76" t="str">
        <f>IF(ISBLANK(D682),"",COUNTA($B$2:B682))</f>
        <v/>
      </c>
      <c r="B682" s="76" t="str">
        <f t="shared" si="27"/>
        <v>0</v>
      </c>
      <c r="C682" s="77" t="str">
        <f t="shared" si="28"/>
        <v>NO</v>
      </c>
      <c r="D682" s="75"/>
    </row>
    <row r="683" spans="1:4" ht="15.75" thickBot="1" x14ac:dyDescent="0.25">
      <c r="A683" s="76" t="str">
        <f>IF(ISBLANK(D683),"",COUNTA($B$2:B683))</f>
        <v/>
      </c>
      <c r="B683" s="76" t="str">
        <f t="shared" si="27"/>
        <v>0</v>
      </c>
      <c r="C683" s="77" t="str">
        <f t="shared" si="28"/>
        <v>NO</v>
      </c>
      <c r="D683" s="75"/>
    </row>
    <row r="684" spans="1:4" ht="15.75" thickBot="1" x14ac:dyDescent="0.25">
      <c r="A684" s="76" t="str">
        <f>IF(ISBLANK(D684),"",COUNTA($B$2:B684))</f>
        <v/>
      </c>
      <c r="B684" s="76" t="str">
        <f t="shared" si="27"/>
        <v>0</v>
      </c>
      <c r="C684" s="77" t="str">
        <f t="shared" si="28"/>
        <v>NO</v>
      </c>
      <c r="D684" s="75"/>
    </row>
    <row r="685" spans="1:4" ht="15.75" thickBot="1" x14ac:dyDescent="0.25">
      <c r="A685" s="76" t="str">
        <f>IF(ISBLANK(D685),"",COUNTA($B$2:B685))</f>
        <v/>
      </c>
      <c r="B685" s="76" t="str">
        <f t="shared" si="27"/>
        <v>0</v>
      </c>
      <c r="C685" s="77" t="str">
        <f t="shared" si="28"/>
        <v>NO</v>
      </c>
      <c r="D685" s="75"/>
    </row>
    <row r="686" spans="1:4" ht="15.75" thickBot="1" x14ac:dyDescent="0.25">
      <c r="A686" s="76" t="str">
        <f>IF(ISBLANK(D686),"",COUNTA($B$2:B686))</f>
        <v/>
      </c>
      <c r="B686" s="76" t="str">
        <f t="shared" si="27"/>
        <v>0</v>
      </c>
      <c r="C686" s="77" t="str">
        <f t="shared" si="28"/>
        <v>NO</v>
      </c>
      <c r="D686" s="75"/>
    </row>
    <row r="687" spans="1:4" ht="15.75" thickBot="1" x14ac:dyDescent="0.25">
      <c r="A687" s="76" t="str">
        <f>IF(ISBLANK(D687),"",COUNTA($B$2:B687))</f>
        <v/>
      </c>
      <c r="B687" s="76" t="str">
        <f t="shared" si="27"/>
        <v>0</v>
      </c>
      <c r="C687" s="77" t="str">
        <f t="shared" si="28"/>
        <v>NO</v>
      </c>
      <c r="D687" s="75"/>
    </row>
    <row r="688" spans="1:4" ht="15.75" thickBot="1" x14ac:dyDescent="0.25">
      <c r="A688" s="76" t="str">
        <f>IF(ISBLANK(D688),"",COUNTA($B$2:B688))</f>
        <v/>
      </c>
      <c r="B688" s="76" t="str">
        <f t="shared" si="27"/>
        <v>0</v>
      </c>
      <c r="C688" s="77" t="str">
        <f t="shared" si="28"/>
        <v>NO</v>
      </c>
      <c r="D688" s="75"/>
    </row>
    <row r="689" spans="1:4" ht="15.75" thickBot="1" x14ac:dyDescent="0.25">
      <c r="A689" s="76" t="str">
        <f>IF(ISBLANK(D689),"",COUNTA($B$2:B689))</f>
        <v/>
      </c>
      <c r="B689" s="76" t="str">
        <f t="shared" si="27"/>
        <v>0</v>
      </c>
      <c r="C689" s="77" t="str">
        <f t="shared" si="28"/>
        <v>NO</v>
      </c>
      <c r="D689" s="75"/>
    </row>
    <row r="690" spans="1:4" ht="15.75" thickBot="1" x14ac:dyDescent="0.25">
      <c r="A690" s="76" t="str">
        <f>IF(ISBLANK(D690),"",COUNTA($B$2:B690))</f>
        <v/>
      </c>
      <c r="B690" s="76" t="str">
        <f t="shared" si="27"/>
        <v>0</v>
      </c>
      <c r="C690" s="77" t="str">
        <f t="shared" si="28"/>
        <v>NO</v>
      </c>
      <c r="D690" s="75"/>
    </row>
    <row r="691" spans="1:4" ht="15.75" thickBot="1" x14ac:dyDescent="0.25">
      <c r="A691" s="76" t="str">
        <f>IF(ISBLANK(D691),"",COUNTA($B$2:B691))</f>
        <v/>
      </c>
      <c r="B691" s="76" t="str">
        <f t="shared" ref="B691:B754" si="29">IF(C691="NO","0",IF(C691&gt;=11000,10000,ROUND(IF((SIGN(C691)=-1),C691*(1+$E$1/100),C691*(1-$E$1/100)),0)))</f>
        <v>0</v>
      </c>
      <c r="C691" s="77" t="str">
        <f t="shared" si="28"/>
        <v>NO</v>
      </c>
      <c r="D691" s="75"/>
    </row>
    <row r="692" spans="1:4" ht="15.75" thickBot="1" x14ac:dyDescent="0.25">
      <c r="A692" s="76" t="str">
        <f>IF(ISBLANK(D692),"",COUNTA($B$2:B692))</f>
        <v/>
      </c>
      <c r="B692" s="76" t="str">
        <f t="shared" si="29"/>
        <v>0</v>
      </c>
      <c r="C692" s="77" t="str">
        <f t="shared" si="28"/>
        <v>NO</v>
      </c>
      <c r="D692" s="75"/>
    </row>
    <row r="693" spans="1:4" ht="15.75" thickBot="1" x14ac:dyDescent="0.25">
      <c r="A693" s="76" t="str">
        <f>IF(ISBLANK(D693),"",COUNTA($B$2:B693))</f>
        <v/>
      </c>
      <c r="B693" s="76" t="str">
        <f t="shared" si="29"/>
        <v>0</v>
      </c>
      <c r="C693" s="77" t="str">
        <f t="shared" si="28"/>
        <v>NO</v>
      </c>
      <c r="D693" s="75"/>
    </row>
    <row r="694" spans="1:4" ht="15.75" thickBot="1" x14ac:dyDescent="0.25">
      <c r="A694" s="76" t="str">
        <f>IF(ISBLANK(D694),"",COUNTA($B$2:B694))</f>
        <v/>
      </c>
      <c r="B694" s="76" t="str">
        <f t="shared" si="29"/>
        <v>0</v>
      </c>
      <c r="C694" s="77" t="str">
        <f t="shared" si="28"/>
        <v>NO</v>
      </c>
      <c r="D694" s="75"/>
    </row>
    <row r="695" spans="1:4" ht="15.75" thickBot="1" x14ac:dyDescent="0.25">
      <c r="A695" s="76" t="str">
        <f>IF(ISBLANK(D695),"",COUNTA($B$2:B695))</f>
        <v/>
      </c>
      <c r="B695" s="76" t="str">
        <f t="shared" si="29"/>
        <v>0</v>
      </c>
      <c r="C695" s="77" t="str">
        <f t="shared" si="28"/>
        <v>NO</v>
      </c>
      <c r="D695" s="75"/>
    </row>
    <row r="696" spans="1:4" ht="15.75" thickBot="1" x14ac:dyDescent="0.25">
      <c r="A696" s="76" t="str">
        <f>IF(ISBLANK(D696),"",COUNTA($B$2:B696))</f>
        <v/>
      </c>
      <c r="B696" s="76" t="str">
        <f t="shared" si="29"/>
        <v>0</v>
      </c>
      <c r="C696" s="77" t="str">
        <f t="shared" si="28"/>
        <v>NO</v>
      </c>
      <c r="D696" s="75"/>
    </row>
    <row r="697" spans="1:4" ht="15.75" thickBot="1" x14ac:dyDescent="0.25">
      <c r="A697" s="76" t="str">
        <f>IF(ISBLANK(D697),"",COUNTA($B$2:B697))</f>
        <v/>
      </c>
      <c r="B697" s="76" t="str">
        <f t="shared" si="29"/>
        <v>0</v>
      </c>
      <c r="C697" s="77" t="str">
        <f t="shared" si="28"/>
        <v>NO</v>
      </c>
      <c r="D697" s="75"/>
    </row>
    <row r="698" spans="1:4" ht="15.75" thickBot="1" x14ac:dyDescent="0.25">
      <c r="A698" s="76" t="str">
        <f>IF(ISBLANK(D698),"",COUNTA($B$2:B698))</f>
        <v/>
      </c>
      <c r="B698" s="76" t="str">
        <f t="shared" si="29"/>
        <v>0</v>
      </c>
      <c r="C698" s="77" t="str">
        <f t="shared" si="28"/>
        <v>NO</v>
      </c>
      <c r="D698" s="75"/>
    </row>
    <row r="699" spans="1:4" ht="15.75" thickBot="1" x14ac:dyDescent="0.25">
      <c r="A699" s="76" t="str">
        <f>IF(ISBLANK(D699),"",COUNTA($B$2:B699))</f>
        <v/>
      </c>
      <c r="B699" s="76" t="str">
        <f t="shared" si="29"/>
        <v>0</v>
      </c>
      <c r="C699" s="77" t="str">
        <f t="shared" si="28"/>
        <v>NO</v>
      </c>
      <c r="D699" s="75"/>
    </row>
    <row r="700" spans="1:4" ht="15.75" thickBot="1" x14ac:dyDescent="0.25">
      <c r="A700" s="76" t="str">
        <f>IF(ISBLANK(D700),"",COUNTA($B$2:B700))</f>
        <v/>
      </c>
      <c r="B700" s="76" t="str">
        <f t="shared" si="29"/>
        <v>0</v>
      </c>
      <c r="C700" s="77" t="str">
        <f t="shared" si="28"/>
        <v>NO</v>
      </c>
      <c r="D700" s="75"/>
    </row>
    <row r="701" spans="1:4" ht="15.75" thickBot="1" x14ac:dyDescent="0.25">
      <c r="A701" s="76" t="str">
        <f>IF(ISBLANK(D701),"",COUNTA($B$2:B701))</f>
        <v/>
      </c>
      <c r="B701" s="76" t="str">
        <f t="shared" si="29"/>
        <v>0</v>
      </c>
      <c r="C701" s="77" t="str">
        <f t="shared" si="28"/>
        <v>NO</v>
      </c>
      <c r="D701" s="75"/>
    </row>
    <row r="702" spans="1:4" ht="15.75" thickBot="1" x14ac:dyDescent="0.25">
      <c r="A702" s="76" t="str">
        <f>IF(ISBLANK(D702),"",COUNTA($B$2:B702))</f>
        <v/>
      </c>
      <c r="B702" s="76" t="str">
        <f t="shared" si="29"/>
        <v>0</v>
      </c>
      <c r="C702" s="77" t="str">
        <f t="shared" si="28"/>
        <v>NO</v>
      </c>
      <c r="D702" s="75"/>
    </row>
    <row r="703" spans="1:4" ht="15.75" thickBot="1" x14ac:dyDescent="0.25">
      <c r="A703" s="76" t="str">
        <f>IF(ISBLANK(D703),"",COUNTA($B$2:B703))</f>
        <v/>
      </c>
      <c r="B703" s="76" t="str">
        <f t="shared" si="29"/>
        <v>0</v>
      </c>
      <c r="C703" s="77" t="str">
        <f t="shared" si="28"/>
        <v>NO</v>
      </c>
      <c r="D703" s="75"/>
    </row>
    <row r="704" spans="1:4" ht="15.75" thickBot="1" x14ac:dyDescent="0.25">
      <c r="A704" s="76" t="str">
        <f>IF(ISBLANK(D704),"",COUNTA($B$2:B704))</f>
        <v/>
      </c>
      <c r="B704" s="76" t="str">
        <f t="shared" si="29"/>
        <v>0</v>
      </c>
      <c r="C704" s="77" t="str">
        <f t="shared" si="28"/>
        <v>NO</v>
      </c>
      <c r="D704" s="75"/>
    </row>
    <row r="705" spans="1:4" ht="15.75" thickBot="1" x14ac:dyDescent="0.25">
      <c r="A705" s="76" t="str">
        <f>IF(ISBLANK(D705),"",COUNTA($B$2:B705))</f>
        <v/>
      </c>
      <c r="B705" s="76" t="str">
        <f t="shared" si="29"/>
        <v>0</v>
      </c>
      <c r="C705" s="77" t="str">
        <f t="shared" si="28"/>
        <v>NO</v>
      </c>
      <c r="D705" s="75"/>
    </row>
    <row r="706" spans="1:4" ht="15.75" thickBot="1" x14ac:dyDescent="0.25">
      <c r="A706" s="76" t="str">
        <f>IF(ISBLANK(D706),"",COUNTA($B$2:B706))</f>
        <v/>
      </c>
      <c r="B706" s="76" t="str">
        <f t="shared" si="29"/>
        <v>0</v>
      </c>
      <c r="C706" s="77" t="str">
        <f t="shared" si="28"/>
        <v>NO</v>
      </c>
      <c r="D706" s="75"/>
    </row>
    <row r="707" spans="1:4" ht="15.75" thickBot="1" x14ac:dyDescent="0.25">
      <c r="A707" s="76" t="str">
        <f>IF(ISBLANK(D707),"",COUNTA($B$2:B707))</f>
        <v/>
      </c>
      <c r="B707" s="76" t="str">
        <f t="shared" si="29"/>
        <v>0</v>
      </c>
      <c r="C707" s="77" t="str">
        <f t="shared" ref="C707:C770" si="30">IF(ISERROR(_xlfn.NUMBERVALUE(VLOOKUP(D707,G:H,2,0))),"NO",_xlfn.NUMBERVALUE(VLOOKUP(D707,G:H,2,0)))</f>
        <v>NO</v>
      </c>
      <c r="D707" s="75"/>
    </row>
    <row r="708" spans="1:4" ht="15.75" thickBot="1" x14ac:dyDescent="0.25">
      <c r="A708" s="76" t="str">
        <f>IF(ISBLANK(D708),"",COUNTA($B$2:B708))</f>
        <v/>
      </c>
      <c r="B708" s="76" t="str">
        <f t="shared" si="29"/>
        <v>0</v>
      </c>
      <c r="C708" s="77" t="str">
        <f t="shared" si="30"/>
        <v>NO</v>
      </c>
      <c r="D708" s="75"/>
    </row>
    <row r="709" spans="1:4" ht="15.75" thickBot="1" x14ac:dyDescent="0.25">
      <c r="A709" s="76" t="str">
        <f>IF(ISBLANK(D709),"",COUNTA($B$2:B709))</f>
        <v/>
      </c>
      <c r="B709" s="76" t="str">
        <f t="shared" si="29"/>
        <v>0</v>
      </c>
      <c r="C709" s="77" t="str">
        <f t="shared" si="30"/>
        <v>NO</v>
      </c>
      <c r="D709" s="75"/>
    </row>
    <row r="710" spans="1:4" ht="15.75" thickBot="1" x14ac:dyDescent="0.25">
      <c r="A710" s="76" t="str">
        <f>IF(ISBLANK(D710),"",COUNTA($B$2:B710))</f>
        <v/>
      </c>
      <c r="B710" s="76" t="str">
        <f t="shared" si="29"/>
        <v>0</v>
      </c>
      <c r="C710" s="77" t="str">
        <f t="shared" si="30"/>
        <v>NO</v>
      </c>
      <c r="D710" s="75"/>
    </row>
    <row r="711" spans="1:4" ht="15.75" thickBot="1" x14ac:dyDescent="0.25">
      <c r="A711" s="76" t="str">
        <f>IF(ISBLANK(D711),"",COUNTA($B$2:B711))</f>
        <v/>
      </c>
      <c r="B711" s="76" t="str">
        <f t="shared" si="29"/>
        <v>0</v>
      </c>
      <c r="C711" s="77" t="str">
        <f t="shared" si="30"/>
        <v>NO</v>
      </c>
      <c r="D711" s="75"/>
    </row>
    <row r="712" spans="1:4" ht="15.75" thickBot="1" x14ac:dyDescent="0.25">
      <c r="A712" s="76" t="str">
        <f>IF(ISBLANK(D712),"",COUNTA($B$2:B712))</f>
        <v/>
      </c>
      <c r="B712" s="76" t="str">
        <f t="shared" si="29"/>
        <v>0</v>
      </c>
      <c r="C712" s="77" t="str">
        <f t="shared" si="30"/>
        <v>NO</v>
      </c>
      <c r="D712" s="75"/>
    </row>
    <row r="713" spans="1:4" ht="15.75" thickBot="1" x14ac:dyDescent="0.25">
      <c r="A713" s="76" t="str">
        <f>IF(ISBLANK(D713),"",COUNTA($B$2:B713))</f>
        <v/>
      </c>
      <c r="B713" s="76" t="str">
        <f t="shared" si="29"/>
        <v>0</v>
      </c>
      <c r="C713" s="77" t="str">
        <f t="shared" si="30"/>
        <v>NO</v>
      </c>
      <c r="D713" s="75"/>
    </row>
    <row r="714" spans="1:4" ht="15.75" thickBot="1" x14ac:dyDescent="0.25">
      <c r="A714" s="76" t="str">
        <f>IF(ISBLANK(D714),"",COUNTA($B$2:B714))</f>
        <v/>
      </c>
      <c r="B714" s="76" t="str">
        <f t="shared" si="29"/>
        <v>0</v>
      </c>
      <c r="C714" s="77" t="str">
        <f t="shared" si="30"/>
        <v>NO</v>
      </c>
      <c r="D714" s="75"/>
    </row>
    <row r="715" spans="1:4" ht="15.75" thickBot="1" x14ac:dyDescent="0.25">
      <c r="A715" s="76" t="str">
        <f>IF(ISBLANK(D715),"",COUNTA($B$2:B715))</f>
        <v/>
      </c>
      <c r="B715" s="76" t="str">
        <f t="shared" si="29"/>
        <v>0</v>
      </c>
      <c r="C715" s="77" t="str">
        <f t="shared" si="30"/>
        <v>NO</v>
      </c>
      <c r="D715" s="75"/>
    </row>
    <row r="716" spans="1:4" ht="15.75" thickBot="1" x14ac:dyDescent="0.25">
      <c r="A716" s="76" t="str">
        <f>IF(ISBLANK(D716),"",COUNTA($B$2:B716))</f>
        <v/>
      </c>
      <c r="B716" s="76" t="str">
        <f t="shared" si="29"/>
        <v>0</v>
      </c>
      <c r="C716" s="77" t="str">
        <f t="shared" si="30"/>
        <v>NO</v>
      </c>
      <c r="D716" s="75"/>
    </row>
    <row r="717" spans="1:4" ht="15.75" thickBot="1" x14ac:dyDescent="0.25">
      <c r="A717" s="76" t="str">
        <f>IF(ISBLANK(D717),"",COUNTA($B$2:B717))</f>
        <v/>
      </c>
      <c r="B717" s="76" t="str">
        <f t="shared" si="29"/>
        <v>0</v>
      </c>
      <c r="C717" s="77" t="str">
        <f t="shared" si="30"/>
        <v>NO</v>
      </c>
      <c r="D717" s="75"/>
    </row>
    <row r="718" spans="1:4" ht="15.75" thickBot="1" x14ac:dyDescent="0.25">
      <c r="A718" s="76" t="str">
        <f>IF(ISBLANK(D718),"",COUNTA($B$2:B718))</f>
        <v/>
      </c>
      <c r="B718" s="76" t="str">
        <f t="shared" si="29"/>
        <v>0</v>
      </c>
      <c r="C718" s="77" t="str">
        <f t="shared" si="30"/>
        <v>NO</v>
      </c>
      <c r="D718" s="75"/>
    </row>
    <row r="719" spans="1:4" ht="15.75" thickBot="1" x14ac:dyDescent="0.25">
      <c r="A719" s="76" t="str">
        <f>IF(ISBLANK(D719),"",COUNTA($B$2:B719))</f>
        <v/>
      </c>
      <c r="B719" s="76" t="str">
        <f t="shared" si="29"/>
        <v>0</v>
      </c>
      <c r="C719" s="77" t="str">
        <f t="shared" si="30"/>
        <v>NO</v>
      </c>
      <c r="D719" s="75"/>
    </row>
    <row r="720" spans="1:4" ht="15.75" thickBot="1" x14ac:dyDescent="0.25">
      <c r="A720" s="76" t="str">
        <f>IF(ISBLANK(D720),"",COUNTA($B$2:B720))</f>
        <v/>
      </c>
      <c r="B720" s="76" t="str">
        <f t="shared" si="29"/>
        <v>0</v>
      </c>
      <c r="C720" s="77" t="str">
        <f t="shared" si="30"/>
        <v>NO</v>
      </c>
      <c r="D720" s="75"/>
    </row>
    <row r="721" spans="1:4" ht="15.75" thickBot="1" x14ac:dyDescent="0.25">
      <c r="A721" s="76" t="str">
        <f>IF(ISBLANK(D721),"",COUNTA($B$2:B721))</f>
        <v/>
      </c>
      <c r="B721" s="76" t="str">
        <f t="shared" si="29"/>
        <v>0</v>
      </c>
      <c r="C721" s="77" t="str">
        <f t="shared" si="30"/>
        <v>NO</v>
      </c>
      <c r="D721" s="75"/>
    </row>
    <row r="722" spans="1:4" ht="15.75" thickBot="1" x14ac:dyDescent="0.25">
      <c r="A722" s="76" t="str">
        <f>IF(ISBLANK(D722),"",COUNTA($B$2:B722))</f>
        <v/>
      </c>
      <c r="B722" s="76" t="str">
        <f t="shared" si="29"/>
        <v>0</v>
      </c>
      <c r="C722" s="77" t="str">
        <f t="shared" si="30"/>
        <v>NO</v>
      </c>
      <c r="D722" s="75"/>
    </row>
    <row r="723" spans="1:4" ht="15.75" thickBot="1" x14ac:dyDescent="0.25">
      <c r="A723" s="76" t="str">
        <f>IF(ISBLANK(D723),"",COUNTA($B$2:B723))</f>
        <v/>
      </c>
      <c r="B723" s="76" t="str">
        <f t="shared" si="29"/>
        <v>0</v>
      </c>
      <c r="C723" s="77" t="str">
        <f t="shared" si="30"/>
        <v>NO</v>
      </c>
      <c r="D723" s="75"/>
    </row>
    <row r="724" spans="1:4" ht="15.75" thickBot="1" x14ac:dyDescent="0.25">
      <c r="A724" s="76" t="str">
        <f>IF(ISBLANK(D724),"",COUNTA($B$2:B724))</f>
        <v/>
      </c>
      <c r="B724" s="76" t="str">
        <f t="shared" si="29"/>
        <v>0</v>
      </c>
      <c r="C724" s="77" t="str">
        <f t="shared" si="30"/>
        <v>NO</v>
      </c>
      <c r="D724" s="75"/>
    </row>
    <row r="725" spans="1:4" ht="15.75" thickBot="1" x14ac:dyDescent="0.25">
      <c r="A725" s="76" t="str">
        <f>IF(ISBLANK(D725),"",COUNTA($B$2:B725))</f>
        <v/>
      </c>
      <c r="B725" s="76" t="str">
        <f t="shared" si="29"/>
        <v>0</v>
      </c>
      <c r="C725" s="77" t="str">
        <f t="shared" si="30"/>
        <v>NO</v>
      </c>
      <c r="D725" s="75"/>
    </row>
    <row r="726" spans="1:4" ht="15.75" thickBot="1" x14ac:dyDescent="0.25">
      <c r="A726" s="76" t="str">
        <f>IF(ISBLANK(D726),"",COUNTA($B$2:B726))</f>
        <v/>
      </c>
      <c r="B726" s="76" t="str">
        <f t="shared" si="29"/>
        <v>0</v>
      </c>
      <c r="C726" s="77" t="str">
        <f t="shared" si="30"/>
        <v>NO</v>
      </c>
      <c r="D726" s="75"/>
    </row>
    <row r="727" spans="1:4" ht="15.75" thickBot="1" x14ac:dyDescent="0.25">
      <c r="A727" s="76" t="str">
        <f>IF(ISBLANK(D727),"",COUNTA($B$2:B727))</f>
        <v/>
      </c>
      <c r="B727" s="76" t="str">
        <f t="shared" si="29"/>
        <v>0</v>
      </c>
      <c r="C727" s="77" t="str">
        <f t="shared" si="30"/>
        <v>NO</v>
      </c>
      <c r="D727" s="75"/>
    </row>
    <row r="728" spans="1:4" ht="15.75" thickBot="1" x14ac:dyDescent="0.25">
      <c r="A728" s="76" t="str">
        <f>IF(ISBLANK(D728),"",COUNTA($B$2:B728))</f>
        <v/>
      </c>
      <c r="B728" s="76" t="str">
        <f t="shared" si="29"/>
        <v>0</v>
      </c>
      <c r="C728" s="77" t="str">
        <f t="shared" si="30"/>
        <v>NO</v>
      </c>
      <c r="D728" s="75"/>
    </row>
    <row r="729" spans="1:4" ht="15.75" thickBot="1" x14ac:dyDescent="0.25">
      <c r="A729" s="76" t="str">
        <f>IF(ISBLANK(D729),"",COUNTA($B$2:B729))</f>
        <v/>
      </c>
      <c r="B729" s="76" t="str">
        <f t="shared" si="29"/>
        <v>0</v>
      </c>
      <c r="C729" s="77" t="str">
        <f t="shared" si="30"/>
        <v>NO</v>
      </c>
      <c r="D729" s="75"/>
    </row>
    <row r="730" spans="1:4" ht="15.75" thickBot="1" x14ac:dyDescent="0.25">
      <c r="A730" s="76" t="str">
        <f>IF(ISBLANK(D730),"",COUNTA($B$2:B730))</f>
        <v/>
      </c>
      <c r="B730" s="76" t="str">
        <f t="shared" si="29"/>
        <v>0</v>
      </c>
      <c r="C730" s="77" t="str">
        <f t="shared" si="30"/>
        <v>NO</v>
      </c>
      <c r="D730" s="75"/>
    </row>
    <row r="731" spans="1:4" ht="15.75" thickBot="1" x14ac:dyDescent="0.25">
      <c r="A731" s="76" t="str">
        <f>IF(ISBLANK(D731),"",COUNTA($B$2:B731))</f>
        <v/>
      </c>
      <c r="B731" s="76" t="str">
        <f t="shared" si="29"/>
        <v>0</v>
      </c>
      <c r="C731" s="77" t="str">
        <f t="shared" si="30"/>
        <v>NO</v>
      </c>
      <c r="D731" s="75"/>
    </row>
    <row r="732" spans="1:4" ht="15.75" thickBot="1" x14ac:dyDescent="0.25">
      <c r="A732" s="76" t="str">
        <f>IF(ISBLANK(D732),"",COUNTA($B$2:B732))</f>
        <v/>
      </c>
      <c r="B732" s="76" t="str">
        <f t="shared" si="29"/>
        <v>0</v>
      </c>
      <c r="C732" s="77" t="str">
        <f t="shared" si="30"/>
        <v>NO</v>
      </c>
      <c r="D732" s="75"/>
    </row>
    <row r="733" spans="1:4" ht="15.75" thickBot="1" x14ac:dyDescent="0.25">
      <c r="A733" s="76" t="str">
        <f>IF(ISBLANK(D733),"",COUNTA($B$2:B733))</f>
        <v/>
      </c>
      <c r="B733" s="76" t="str">
        <f t="shared" si="29"/>
        <v>0</v>
      </c>
      <c r="C733" s="77" t="str">
        <f t="shared" si="30"/>
        <v>NO</v>
      </c>
      <c r="D733" s="75"/>
    </row>
    <row r="734" spans="1:4" ht="15.75" thickBot="1" x14ac:dyDescent="0.25">
      <c r="A734" s="76" t="str">
        <f>IF(ISBLANK(D734),"",COUNTA($B$2:B734))</f>
        <v/>
      </c>
      <c r="B734" s="76" t="str">
        <f t="shared" si="29"/>
        <v>0</v>
      </c>
      <c r="C734" s="77" t="str">
        <f t="shared" si="30"/>
        <v>NO</v>
      </c>
      <c r="D734" s="75"/>
    </row>
    <row r="735" spans="1:4" ht="15.75" thickBot="1" x14ac:dyDescent="0.25">
      <c r="A735" s="76" t="str">
        <f>IF(ISBLANK(D735),"",COUNTA($B$2:B735))</f>
        <v/>
      </c>
      <c r="B735" s="76" t="str">
        <f t="shared" si="29"/>
        <v>0</v>
      </c>
      <c r="C735" s="77" t="str">
        <f t="shared" si="30"/>
        <v>NO</v>
      </c>
      <c r="D735" s="75"/>
    </row>
    <row r="736" spans="1:4" ht="15.75" thickBot="1" x14ac:dyDescent="0.25">
      <c r="A736" s="76" t="str">
        <f>IF(ISBLANK(D736),"",COUNTA($B$2:B736))</f>
        <v/>
      </c>
      <c r="B736" s="76" t="str">
        <f t="shared" si="29"/>
        <v>0</v>
      </c>
      <c r="C736" s="77" t="str">
        <f t="shared" si="30"/>
        <v>NO</v>
      </c>
      <c r="D736" s="75"/>
    </row>
    <row r="737" spans="1:4" ht="15.75" thickBot="1" x14ac:dyDescent="0.25">
      <c r="A737" s="76" t="str">
        <f>IF(ISBLANK(D737),"",COUNTA($B$2:B737))</f>
        <v/>
      </c>
      <c r="B737" s="76" t="str">
        <f t="shared" si="29"/>
        <v>0</v>
      </c>
      <c r="C737" s="77" t="str">
        <f t="shared" si="30"/>
        <v>NO</v>
      </c>
      <c r="D737" s="75"/>
    </row>
    <row r="738" spans="1:4" ht="15.75" thickBot="1" x14ac:dyDescent="0.25">
      <c r="A738" s="76" t="str">
        <f>IF(ISBLANK(D738),"",COUNTA($B$2:B738))</f>
        <v/>
      </c>
      <c r="B738" s="76" t="str">
        <f t="shared" si="29"/>
        <v>0</v>
      </c>
      <c r="C738" s="77" t="str">
        <f t="shared" si="30"/>
        <v>NO</v>
      </c>
      <c r="D738" s="75"/>
    </row>
    <row r="739" spans="1:4" ht="15.75" thickBot="1" x14ac:dyDescent="0.25">
      <c r="A739" s="76" t="str">
        <f>IF(ISBLANK(D739),"",COUNTA($B$2:B739))</f>
        <v/>
      </c>
      <c r="B739" s="76" t="str">
        <f t="shared" si="29"/>
        <v>0</v>
      </c>
      <c r="C739" s="77" t="str">
        <f t="shared" si="30"/>
        <v>NO</v>
      </c>
      <c r="D739" s="75"/>
    </row>
    <row r="740" spans="1:4" ht="15.75" thickBot="1" x14ac:dyDescent="0.25">
      <c r="A740" s="76" t="str">
        <f>IF(ISBLANK(D740),"",COUNTA($B$2:B740))</f>
        <v/>
      </c>
      <c r="B740" s="76" t="str">
        <f t="shared" si="29"/>
        <v>0</v>
      </c>
      <c r="C740" s="77" t="str">
        <f t="shared" si="30"/>
        <v>NO</v>
      </c>
      <c r="D740" s="75"/>
    </row>
    <row r="741" spans="1:4" ht="15.75" thickBot="1" x14ac:dyDescent="0.25">
      <c r="A741" s="76" t="str">
        <f>IF(ISBLANK(D741),"",COUNTA($B$2:B741))</f>
        <v/>
      </c>
      <c r="B741" s="76" t="str">
        <f t="shared" si="29"/>
        <v>0</v>
      </c>
      <c r="C741" s="77" t="str">
        <f t="shared" si="30"/>
        <v>NO</v>
      </c>
      <c r="D741" s="75"/>
    </row>
    <row r="742" spans="1:4" ht="15.75" thickBot="1" x14ac:dyDescent="0.25">
      <c r="A742" s="76" t="str">
        <f>IF(ISBLANK(D742),"",COUNTA($B$2:B742))</f>
        <v/>
      </c>
      <c r="B742" s="76" t="str">
        <f t="shared" si="29"/>
        <v>0</v>
      </c>
      <c r="C742" s="77" t="str">
        <f t="shared" si="30"/>
        <v>NO</v>
      </c>
      <c r="D742" s="75"/>
    </row>
    <row r="743" spans="1:4" ht="15.75" thickBot="1" x14ac:dyDescent="0.25">
      <c r="A743" s="76" t="str">
        <f>IF(ISBLANK(D743),"",COUNTA($B$2:B743))</f>
        <v/>
      </c>
      <c r="B743" s="76" t="str">
        <f t="shared" si="29"/>
        <v>0</v>
      </c>
      <c r="C743" s="77" t="str">
        <f t="shared" si="30"/>
        <v>NO</v>
      </c>
      <c r="D743" s="75"/>
    </row>
    <row r="744" spans="1:4" ht="15.75" thickBot="1" x14ac:dyDescent="0.25">
      <c r="A744" s="76" t="str">
        <f>IF(ISBLANK(D744),"",COUNTA($B$2:B744))</f>
        <v/>
      </c>
      <c r="B744" s="76" t="str">
        <f t="shared" si="29"/>
        <v>0</v>
      </c>
      <c r="C744" s="77" t="str">
        <f t="shared" si="30"/>
        <v>NO</v>
      </c>
      <c r="D744" s="75"/>
    </row>
    <row r="745" spans="1:4" ht="15.75" thickBot="1" x14ac:dyDescent="0.25">
      <c r="A745" s="76" t="str">
        <f>IF(ISBLANK(D745),"",COUNTA($B$2:B745))</f>
        <v/>
      </c>
      <c r="B745" s="76" t="str">
        <f t="shared" si="29"/>
        <v>0</v>
      </c>
      <c r="C745" s="77" t="str">
        <f t="shared" si="30"/>
        <v>NO</v>
      </c>
      <c r="D745" s="75"/>
    </row>
    <row r="746" spans="1:4" ht="15.75" thickBot="1" x14ac:dyDescent="0.25">
      <c r="A746" s="76" t="str">
        <f>IF(ISBLANK(D746),"",COUNTA($B$2:B746))</f>
        <v/>
      </c>
      <c r="B746" s="76" t="str">
        <f t="shared" si="29"/>
        <v>0</v>
      </c>
      <c r="C746" s="77" t="str">
        <f t="shared" si="30"/>
        <v>NO</v>
      </c>
      <c r="D746" s="75"/>
    </row>
    <row r="747" spans="1:4" ht="15.75" thickBot="1" x14ac:dyDescent="0.25">
      <c r="A747" s="76" t="str">
        <f>IF(ISBLANK(D747),"",COUNTA($B$2:B747))</f>
        <v/>
      </c>
      <c r="B747" s="76" t="str">
        <f t="shared" si="29"/>
        <v>0</v>
      </c>
      <c r="C747" s="77" t="str">
        <f t="shared" si="30"/>
        <v>NO</v>
      </c>
      <c r="D747" s="75"/>
    </row>
    <row r="748" spans="1:4" ht="15.75" thickBot="1" x14ac:dyDescent="0.25">
      <c r="A748" s="76" t="str">
        <f>IF(ISBLANK(D748),"",COUNTA($B$2:B748))</f>
        <v/>
      </c>
      <c r="B748" s="76" t="str">
        <f t="shared" si="29"/>
        <v>0</v>
      </c>
      <c r="C748" s="77" t="str">
        <f t="shared" si="30"/>
        <v>NO</v>
      </c>
      <c r="D748" s="75"/>
    </row>
    <row r="749" spans="1:4" ht="15.75" thickBot="1" x14ac:dyDescent="0.25">
      <c r="A749" s="76" t="str">
        <f>IF(ISBLANK(D749),"",COUNTA($B$2:B749))</f>
        <v/>
      </c>
      <c r="B749" s="76" t="str">
        <f t="shared" si="29"/>
        <v>0</v>
      </c>
      <c r="C749" s="77" t="str">
        <f t="shared" si="30"/>
        <v>NO</v>
      </c>
      <c r="D749" s="75"/>
    </row>
    <row r="750" spans="1:4" ht="15.75" thickBot="1" x14ac:dyDescent="0.25">
      <c r="A750" s="76" t="str">
        <f>IF(ISBLANK(D750),"",COUNTA($B$2:B750))</f>
        <v/>
      </c>
      <c r="B750" s="76" t="str">
        <f t="shared" si="29"/>
        <v>0</v>
      </c>
      <c r="C750" s="77" t="str">
        <f t="shared" si="30"/>
        <v>NO</v>
      </c>
      <c r="D750" s="75"/>
    </row>
    <row r="751" spans="1:4" ht="15.75" thickBot="1" x14ac:dyDescent="0.25">
      <c r="A751" s="76" t="str">
        <f>IF(ISBLANK(D751),"",COUNTA($B$2:B751))</f>
        <v/>
      </c>
      <c r="B751" s="76" t="str">
        <f t="shared" si="29"/>
        <v>0</v>
      </c>
      <c r="C751" s="77" t="str">
        <f t="shared" si="30"/>
        <v>NO</v>
      </c>
      <c r="D751" s="75"/>
    </row>
    <row r="752" spans="1:4" ht="15.75" thickBot="1" x14ac:dyDescent="0.25">
      <c r="A752" s="76" t="str">
        <f>IF(ISBLANK(D752),"",COUNTA($B$2:B752))</f>
        <v/>
      </c>
      <c r="B752" s="76" t="str">
        <f t="shared" si="29"/>
        <v>0</v>
      </c>
      <c r="C752" s="77" t="str">
        <f t="shared" si="30"/>
        <v>NO</v>
      </c>
      <c r="D752" s="75"/>
    </row>
    <row r="753" spans="1:4" ht="15.75" thickBot="1" x14ac:dyDescent="0.25">
      <c r="A753" s="76" t="str">
        <f>IF(ISBLANK(D753),"",COUNTA($B$2:B753))</f>
        <v/>
      </c>
      <c r="B753" s="76" t="str">
        <f t="shared" si="29"/>
        <v>0</v>
      </c>
      <c r="C753" s="77" t="str">
        <f t="shared" si="30"/>
        <v>NO</v>
      </c>
      <c r="D753" s="75"/>
    </row>
    <row r="754" spans="1:4" ht="15.75" thickBot="1" x14ac:dyDescent="0.25">
      <c r="A754" s="76" t="str">
        <f>IF(ISBLANK(D754),"",COUNTA($B$2:B754))</f>
        <v/>
      </c>
      <c r="B754" s="76" t="str">
        <f t="shared" si="29"/>
        <v>0</v>
      </c>
      <c r="C754" s="77" t="str">
        <f t="shared" si="30"/>
        <v>NO</v>
      </c>
      <c r="D754" s="75"/>
    </row>
    <row r="755" spans="1:4" ht="15.75" thickBot="1" x14ac:dyDescent="0.25">
      <c r="A755" s="76" t="str">
        <f>IF(ISBLANK(D755),"",COUNTA($B$2:B755))</f>
        <v/>
      </c>
      <c r="B755" s="76" t="str">
        <f t="shared" ref="B755:B818" si="31">IF(C755="NO","0",IF(C755&gt;=11000,10000,ROUND(IF((SIGN(C755)=-1),C755*(1+$E$1/100),C755*(1-$E$1/100)),0)))</f>
        <v>0</v>
      </c>
      <c r="C755" s="77" t="str">
        <f t="shared" si="30"/>
        <v>NO</v>
      </c>
      <c r="D755" s="75"/>
    </row>
    <row r="756" spans="1:4" ht="15.75" thickBot="1" x14ac:dyDescent="0.25">
      <c r="A756" s="76" t="str">
        <f>IF(ISBLANK(D756),"",COUNTA($B$2:B756))</f>
        <v/>
      </c>
      <c r="B756" s="76" t="str">
        <f t="shared" si="31"/>
        <v>0</v>
      </c>
      <c r="C756" s="77" t="str">
        <f t="shared" si="30"/>
        <v>NO</v>
      </c>
      <c r="D756" s="75"/>
    </row>
    <row r="757" spans="1:4" ht="15.75" thickBot="1" x14ac:dyDescent="0.25">
      <c r="A757" s="76" t="str">
        <f>IF(ISBLANK(D757),"",COUNTA($B$2:B757))</f>
        <v/>
      </c>
      <c r="B757" s="76" t="str">
        <f t="shared" si="31"/>
        <v>0</v>
      </c>
      <c r="C757" s="77" t="str">
        <f t="shared" si="30"/>
        <v>NO</v>
      </c>
      <c r="D757" s="75"/>
    </row>
    <row r="758" spans="1:4" ht="15.75" thickBot="1" x14ac:dyDescent="0.25">
      <c r="A758" s="76" t="str">
        <f>IF(ISBLANK(D758),"",COUNTA($B$2:B758))</f>
        <v/>
      </c>
      <c r="B758" s="76" t="str">
        <f t="shared" si="31"/>
        <v>0</v>
      </c>
      <c r="C758" s="77" t="str">
        <f t="shared" si="30"/>
        <v>NO</v>
      </c>
      <c r="D758" s="75"/>
    </row>
    <row r="759" spans="1:4" ht="15.75" thickBot="1" x14ac:dyDescent="0.25">
      <c r="A759" s="76" t="str">
        <f>IF(ISBLANK(D759),"",COUNTA($B$2:B759))</f>
        <v/>
      </c>
      <c r="B759" s="76" t="str">
        <f t="shared" si="31"/>
        <v>0</v>
      </c>
      <c r="C759" s="77" t="str">
        <f t="shared" si="30"/>
        <v>NO</v>
      </c>
      <c r="D759" s="75"/>
    </row>
    <row r="760" spans="1:4" ht="15.75" thickBot="1" x14ac:dyDescent="0.25">
      <c r="A760" s="76" t="str">
        <f>IF(ISBLANK(D760),"",COUNTA($B$2:B760))</f>
        <v/>
      </c>
      <c r="B760" s="76" t="str">
        <f t="shared" si="31"/>
        <v>0</v>
      </c>
      <c r="C760" s="77" t="str">
        <f t="shared" si="30"/>
        <v>NO</v>
      </c>
      <c r="D760" s="75"/>
    </row>
    <row r="761" spans="1:4" ht="15.75" thickBot="1" x14ac:dyDescent="0.25">
      <c r="A761" s="76" t="str">
        <f>IF(ISBLANK(D761),"",COUNTA($B$2:B761))</f>
        <v/>
      </c>
      <c r="B761" s="76" t="str">
        <f t="shared" si="31"/>
        <v>0</v>
      </c>
      <c r="C761" s="77" t="str">
        <f t="shared" si="30"/>
        <v>NO</v>
      </c>
      <c r="D761" s="75"/>
    </row>
    <row r="762" spans="1:4" ht="15.75" thickBot="1" x14ac:dyDescent="0.25">
      <c r="A762" s="76" t="str">
        <f>IF(ISBLANK(D762),"",COUNTA($B$2:B762))</f>
        <v/>
      </c>
      <c r="B762" s="76" t="str">
        <f t="shared" si="31"/>
        <v>0</v>
      </c>
      <c r="C762" s="77" t="str">
        <f t="shared" si="30"/>
        <v>NO</v>
      </c>
      <c r="D762" s="75"/>
    </row>
    <row r="763" spans="1:4" ht="15.75" thickBot="1" x14ac:dyDescent="0.25">
      <c r="A763" s="76" t="str">
        <f>IF(ISBLANK(D763),"",COUNTA($B$2:B763))</f>
        <v/>
      </c>
      <c r="B763" s="76" t="str">
        <f t="shared" si="31"/>
        <v>0</v>
      </c>
      <c r="C763" s="77" t="str">
        <f t="shared" si="30"/>
        <v>NO</v>
      </c>
      <c r="D763" s="75"/>
    </row>
    <row r="764" spans="1:4" ht="15.75" thickBot="1" x14ac:dyDescent="0.25">
      <c r="A764" s="76" t="str">
        <f>IF(ISBLANK(D764),"",COUNTA($B$2:B764))</f>
        <v/>
      </c>
      <c r="B764" s="76" t="str">
        <f t="shared" si="31"/>
        <v>0</v>
      </c>
      <c r="C764" s="77" t="str">
        <f t="shared" si="30"/>
        <v>NO</v>
      </c>
      <c r="D764" s="75"/>
    </row>
    <row r="765" spans="1:4" ht="15.75" thickBot="1" x14ac:dyDescent="0.25">
      <c r="A765" s="76" t="str">
        <f>IF(ISBLANK(D765),"",COUNTA($B$2:B765))</f>
        <v/>
      </c>
      <c r="B765" s="76" t="str">
        <f t="shared" si="31"/>
        <v>0</v>
      </c>
      <c r="C765" s="77" t="str">
        <f t="shared" si="30"/>
        <v>NO</v>
      </c>
      <c r="D765" s="75"/>
    </row>
    <row r="766" spans="1:4" ht="15.75" thickBot="1" x14ac:dyDescent="0.25">
      <c r="A766" s="76" t="str">
        <f>IF(ISBLANK(D766),"",COUNTA($B$2:B766))</f>
        <v/>
      </c>
      <c r="B766" s="76" t="str">
        <f t="shared" si="31"/>
        <v>0</v>
      </c>
      <c r="C766" s="77" t="str">
        <f t="shared" si="30"/>
        <v>NO</v>
      </c>
      <c r="D766" s="75"/>
    </row>
    <row r="767" spans="1:4" ht="15.75" thickBot="1" x14ac:dyDescent="0.25">
      <c r="A767" s="76" t="str">
        <f>IF(ISBLANK(D767),"",COUNTA($B$2:B767))</f>
        <v/>
      </c>
      <c r="B767" s="76" t="str">
        <f t="shared" si="31"/>
        <v>0</v>
      </c>
      <c r="C767" s="77" t="str">
        <f t="shared" si="30"/>
        <v>NO</v>
      </c>
      <c r="D767" s="75"/>
    </row>
    <row r="768" spans="1:4" ht="15.75" thickBot="1" x14ac:dyDescent="0.25">
      <c r="A768" s="76" t="str">
        <f>IF(ISBLANK(D768),"",COUNTA($B$2:B768))</f>
        <v/>
      </c>
      <c r="B768" s="76" t="str">
        <f t="shared" si="31"/>
        <v>0</v>
      </c>
      <c r="C768" s="77" t="str">
        <f t="shared" si="30"/>
        <v>NO</v>
      </c>
      <c r="D768" s="75"/>
    </row>
    <row r="769" spans="1:4" ht="15.75" thickBot="1" x14ac:dyDescent="0.25">
      <c r="A769" s="76" t="str">
        <f>IF(ISBLANK(D769),"",COUNTA($B$2:B769))</f>
        <v/>
      </c>
      <c r="B769" s="76" t="str">
        <f t="shared" si="31"/>
        <v>0</v>
      </c>
      <c r="C769" s="77" t="str">
        <f t="shared" si="30"/>
        <v>NO</v>
      </c>
      <c r="D769" s="75"/>
    </row>
    <row r="770" spans="1:4" ht="15.75" thickBot="1" x14ac:dyDescent="0.25">
      <c r="A770" s="76" t="str">
        <f>IF(ISBLANK(D770),"",COUNTA($B$2:B770))</f>
        <v/>
      </c>
      <c r="B770" s="76" t="str">
        <f t="shared" si="31"/>
        <v>0</v>
      </c>
      <c r="C770" s="77" t="str">
        <f t="shared" si="30"/>
        <v>NO</v>
      </c>
      <c r="D770" s="75"/>
    </row>
    <row r="771" spans="1:4" ht="15.75" thickBot="1" x14ac:dyDescent="0.25">
      <c r="A771" s="76" t="str">
        <f>IF(ISBLANK(D771),"",COUNTA($B$2:B771))</f>
        <v/>
      </c>
      <c r="B771" s="76" t="str">
        <f t="shared" si="31"/>
        <v>0</v>
      </c>
      <c r="C771" s="77" t="str">
        <f t="shared" ref="C771:C834" si="32">IF(ISERROR(_xlfn.NUMBERVALUE(VLOOKUP(D771,G:H,2,0))),"NO",_xlfn.NUMBERVALUE(VLOOKUP(D771,G:H,2,0)))</f>
        <v>NO</v>
      </c>
      <c r="D771" s="75"/>
    </row>
    <row r="772" spans="1:4" ht="15.75" thickBot="1" x14ac:dyDescent="0.25">
      <c r="A772" s="76" t="str">
        <f>IF(ISBLANK(D772),"",COUNTA($B$2:B772))</f>
        <v/>
      </c>
      <c r="B772" s="76" t="str">
        <f t="shared" si="31"/>
        <v>0</v>
      </c>
      <c r="C772" s="77" t="str">
        <f t="shared" si="32"/>
        <v>NO</v>
      </c>
      <c r="D772" s="75"/>
    </row>
    <row r="773" spans="1:4" ht="15.75" thickBot="1" x14ac:dyDescent="0.25">
      <c r="A773" s="76" t="str">
        <f>IF(ISBLANK(D773),"",COUNTA($B$2:B773))</f>
        <v/>
      </c>
      <c r="B773" s="76" t="str">
        <f t="shared" si="31"/>
        <v>0</v>
      </c>
      <c r="C773" s="77" t="str">
        <f t="shared" si="32"/>
        <v>NO</v>
      </c>
      <c r="D773" s="75"/>
    </row>
    <row r="774" spans="1:4" ht="15.75" thickBot="1" x14ac:dyDescent="0.25">
      <c r="A774" s="76" t="str">
        <f>IF(ISBLANK(D774),"",COUNTA($B$2:B774))</f>
        <v/>
      </c>
      <c r="B774" s="76" t="str">
        <f t="shared" si="31"/>
        <v>0</v>
      </c>
      <c r="C774" s="77" t="str">
        <f t="shared" si="32"/>
        <v>NO</v>
      </c>
      <c r="D774" s="75"/>
    </row>
    <row r="775" spans="1:4" ht="15.75" thickBot="1" x14ac:dyDescent="0.25">
      <c r="A775" s="76" t="str">
        <f>IF(ISBLANK(D775),"",COUNTA($B$2:B775))</f>
        <v/>
      </c>
      <c r="B775" s="76" t="str">
        <f t="shared" si="31"/>
        <v>0</v>
      </c>
      <c r="C775" s="77" t="str">
        <f t="shared" si="32"/>
        <v>NO</v>
      </c>
      <c r="D775" s="75"/>
    </row>
    <row r="776" spans="1:4" ht="15.75" thickBot="1" x14ac:dyDescent="0.25">
      <c r="A776" s="76" t="str">
        <f>IF(ISBLANK(D776),"",COUNTA($B$2:B776))</f>
        <v/>
      </c>
      <c r="B776" s="76" t="str">
        <f t="shared" si="31"/>
        <v>0</v>
      </c>
      <c r="C776" s="77" t="str">
        <f t="shared" si="32"/>
        <v>NO</v>
      </c>
      <c r="D776" s="75"/>
    </row>
    <row r="777" spans="1:4" ht="15.75" thickBot="1" x14ac:dyDescent="0.25">
      <c r="A777" s="76" t="str">
        <f>IF(ISBLANK(D777),"",COUNTA($B$2:B777))</f>
        <v/>
      </c>
      <c r="B777" s="76" t="str">
        <f t="shared" si="31"/>
        <v>0</v>
      </c>
      <c r="C777" s="77" t="str">
        <f t="shared" si="32"/>
        <v>NO</v>
      </c>
      <c r="D777" s="75"/>
    </row>
    <row r="778" spans="1:4" ht="15.75" thickBot="1" x14ac:dyDescent="0.25">
      <c r="A778" s="76" t="str">
        <f>IF(ISBLANK(D778),"",COUNTA($B$2:B778))</f>
        <v/>
      </c>
      <c r="B778" s="76" t="str">
        <f t="shared" si="31"/>
        <v>0</v>
      </c>
      <c r="C778" s="77" t="str">
        <f t="shared" si="32"/>
        <v>NO</v>
      </c>
      <c r="D778" s="75"/>
    </row>
    <row r="779" spans="1:4" ht="15.75" thickBot="1" x14ac:dyDescent="0.25">
      <c r="A779" s="76" t="str">
        <f>IF(ISBLANK(D779),"",COUNTA($B$2:B779))</f>
        <v/>
      </c>
      <c r="B779" s="76" t="str">
        <f t="shared" si="31"/>
        <v>0</v>
      </c>
      <c r="C779" s="77" t="str">
        <f t="shared" si="32"/>
        <v>NO</v>
      </c>
      <c r="D779" s="75"/>
    </row>
    <row r="780" spans="1:4" ht="15.75" thickBot="1" x14ac:dyDescent="0.25">
      <c r="A780" s="76" t="str">
        <f>IF(ISBLANK(D780),"",COUNTA($B$2:B780))</f>
        <v/>
      </c>
      <c r="B780" s="76" t="str">
        <f t="shared" si="31"/>
        <v>0</v>
      </c>
      <c r="C780" s="77" t="str">
        <f t="shared" si="32"/>
        <v>NO</v>
      </c>
      <c r="D780" s="75"/>
    </row>
    <row r="781" spans="1:4" ht="15.75" thickBot="1" x14ac:dyDescent="0.25">
      <c r="A781" s="76" t="str">
        <f>IF(ISBLANK(D781),"",COUNTA($B$2:B781))</f>
        <v/>
      </c>
      <c r="B781" s="76" t="str">
        <f t="shared" si="31"/>
        <v>0</v>
      </c>
      <c r="C781" s="77" t="str">
        <f t="shared" si="32"/>
        <v>NO</v>
      </c>
      <c r="D781" s="75"/>
    </row>
    <row r="782" spans="1:4" ht="15.75" thickBot="1" x14ac:dyDescent="0.25">
      <c r="A782" s="76" t="str">
        <f>IF(ISBLANK(D782),"",COUNTA($B$2:B782))</f>
        <v/>
      </c>
      <c r="B782" s="76" t="str">
        <f t="shared" si="31"/>
        <v>0</v>
      </c>
      <c r="C782" s="77" t="str">
        <f t="shared" si="32"/>
        <v>NO</v>
      </c>
      <c r="D782" s="75"/>
    </row>
    <row r="783" spans="1:4" ht="15.75" thickBot="1" x14ac:dyDescent="0.25">
      <c r="A783" s="76" t="str">
        <f>IF(ISBLANK(D783),"",COUNTA($B$2:B783))</f>
        <v/>
      </c>
      <c r="B783" s="76" t="str">
        <f t="shared" si="31"/>
        <v>0</v>
      </c>
      <c r="C783" s="77" t="str">
        <f t="shared" si="32"/>
        <v>NO</v>
      </c>
      <c r="D783" s="75"/>
    </row>
    <row r="784" spans="1:4" ht="15.75" thickBot="1" x14ac:dyDescent="0.25">
      <c r="A784" s="76" t="str">
        <f>IF(ISBLANK(D784),"",COUNTA($B$2:B784))</f>
        <v/>
      </c>
      <c r="B784" s="76" t="str">
        <f t="shared" si="31"/>
        <v>0</v>
      </c>
      <c r="C784" s="77" t="str">
        <f t="shared" si="32"/>
        <v>NO</v>
      </c>
      <c r="D784" s="75"/>
    </row>
    <row r="785" spans="1:4" ht="15.75" thickBot="1" x14ac:dyDescent="0.25">
      <c r="A785" s="76" t="str">
        <f>IF(ISBLANK(D785),"",COUNTA($B$2:B785))</f>
        <v/>
      </c>
      <c r="B785" s="76" t="str">
        <f t="shared" si="31"/>
        <v>0</v>
      </c>
      <c r="C785" s="77" t="str">
        <f t="shared" si="32"/>
        <v>NO</v>
      </c>
      <c r="D785" s="75"/>
    </row>
    <row r="786" spans="1:4" ht="15.75" thickBot="1" x14ac:dyDescent="0.25">
      <c r="A786" s="76" t="str">
        <f>IF(ISBLANK(D786),"",COUNTA($B$2:B786))</f>
        <v/>
      </c>
      <c r="B786" s="76" t="str">
        <f t="shared" si="31"/>
        <v>0</v>
      </c>
      <c r="C786" s="77" t="str">
        <f t="shared" si="32"/>
        <v>NO</v>
      </c>
      <c r="D786" s="75"/>
    </row>
    <row r="787" spans="1:4" ht="15.75" thickBot="1" x14ac:dyDescent="0.25">
      <c r="A787" s="76" t="str">
        <f>IF(ISBLANK(D787),"",COUNTA($B$2:B787))</f>
        <v/>
      </c>
      <c r="B787" s="76" t="str">
        <f t="shared" si="31"/>
        <v>0</v>
      </c>
      <c r="C787" s="77" t="str">
        <f t="shared" si="32"/>
        <v>NO</v>
      </c>
      <c r="D787" s="75"/>
    </row>
    <row r="788" spans="1:4" ht="15.75" thickBot="1" x14ac:dyDescent="0.25">
      <c r="A788" s="76" t="str">
        <f>IF(ISBLANK(D788),"",COUNTA($B$2:B788))</f>
        <v/>
      </c>
      <c r="B788" s="76" t="str">
        <f t="shared" si="31"/>
        <v>0</v>
      </c>
      <c r="C788" s="77" t="str">
        <f t="shared" si="32"/>
        <v>NO</v>
      </c>
      <c r="D788" s="75"/>
    </row>
    <row r="789" spans="1:4" ht="15.75" thickBot="1" x14ac:dyDescent="0.25">
      <c r="A789" s="76" t="str">
        <f>IF(ISBLANK(D789),"",COUNTA($B$2:B789))</f>
        <v/>
      </c>
      <c r="B789" s="76" t="str">
        <f t="shared" si="31"/>
        <v>0</v>
      </c>
      <c r="C789" s="77" t="str">
        <f t="shared" si="32"/>
        <v>NO</v>
      </c>
      <c r="D789" s="75"/>
    </row>
    <row r="790" spans="1:4" ht="15.75" thickBot="1" x14ac:dyDescent="0.25">
      <c r="A790" s="76" t="str">
        <f>IF(ISBLANK(D790),"",COUNTA($B$2:B790))</f>
        <v/>
      </c>
      <c r="B790" s="76" t="str">
        <f t="shared" si="31"/>
        <v>0</v>
      </c>
      <c r="C790" s="77" t="str">
        <f t="shared" si="32"/>
        <v>NO</v>
      </c>
      <c r="D790" s="75"/>
    </row>
    <row r="791" spans="1:4" ht="15.75" thickBot="1" x14ac:dyDescent="0.25">
      <c r="A791" s="76" t="str">
        <f>IF(ISBLANK(D791),"",COUNTA($B$2:B791))</f>
        <v/>
      </c>
      <c r="B791" s="76" t="str">
        <f t="shared" si="31"/>
        <v>0</v>
      </c>
      <c r="C791" s="77" t="str">
        <f t="shared" si="32"/>
        <v>NO</v>
      </c>
      <c r="D791" s="75"/>
    </row>
    <row r="792" spans="1:4" ht="15.75" thickBot="1" x14ac:dyDescent="0.25">
      <c r="A792" s="76" t="str">
        <f>IF(ISBLANK(D792),"",COUNTA($B$2:B792))</f>
        <v/>
      </c>
      <c r="B792" s="76" t="str">
        <f t="shared" si="31"/>
        <v>0</v>
      </c>
      <c r="C792" s="77" t="str">
        <f t="shared" si="32"/>
        <v>NO</v>
      </c>
      <c r="D792" s="75"/>
    </row>
    <row r="793" spans="1:4" ht="15.75" thickBot="1" x14ac:dyDescent="0.25">
      <c r="A793" s="76" t="str">
        <f>IF(ISBLANK(D793),"",COUNTA($B$2:B793))</f>
        <v/>
      </c>
      <c r="B793" s="76" t="str">
        <f t="shared" si="31"/>
        <v>0</v>
      </c>
      <c r="C793" s="77" t="str">
        <f t="shared" si="32"/>
        <v>NO</v>
      </c>
      <c r="D793" s="75"/>
    </row>
    <row r="794" spans="1:4" ht="15.75" thickBot="1" x14ac:dyDescent="0.25">
      <c r="A794" s="76" t="str">
        <f>IF(ISBLANK(D794),"",COUNTA($B$2:B794))</f>
        <v/>
      </c>
      <c r="B794" s="76" t="str">
        <f t="shared" si="31"/>
        <v>0</v>
      </c>
      <c r="C794" s="77" t="str">
        <f t="shared" si="32"/>
        <v>NO</v>
      </c>
      <c r="D794" s="75"/>
    </row>
    <row r="795" spans="1:4" ht="15.75" thickBot="1" x14ac:dyDescent="0.25">
      <c r="A795" s="76" t="str">
        <f>IF(ISBLANK(D795),"",COUNTA($B$2:B795))</f>
        <v/>
      </c>
      <c r="B795" s="76" t="str">
        <f t="shared" si="31"/>
        <v>0</v>
      </c>
      <c r="C795" s="77" t="str">
        <f t="shared" si="32"/>
        <v>NO</v>
      </c>
      <c r="D795" s="75"/>
    </row>
    <row r="796" spans="1:4" ht="15.75" thickBot="1" x14ac:dyDescent="0.25">
      <c r="A796" s="76" t="str">
        <f>IF(ISBLANK(D796),"",COUNTA($B$2:B796))</f>
        <v/>
      </c>
      <c r="B796" s="76" t="str">
        <f t="shared" si="31"/>
        <v>0</v>
      </c>
      <c r="C796" s="77" t="str">
        <f t="shared" si="32"/>
        <v>NO</v>
      </c>
      <c r="D796" s="75"/>
    </row>
    <row r="797" spans="1:4" ht="15.75" thickBot="1" x14ac:dyDescent="0.25">
      <c r="A797" s="76" t="str">
        <f>IF(ISBLANK(D797),"",COUNTA($B$2:B797))</f>
        <v/>
      </c>
      <c r="B797" s="76" t="str">
        <f t="shared" si="31"/>
        <v>0</v>
      </c>
      <c r="C797" s="77" t="str">
        <f t="shared" si="32"/>
        <v>NO</v>
      </c>
      <c r="D797" s="75"/>
    </row>
    <row r="798" spans="1:4" ht="15.75" thickBot="1" x14ac:dyDescent="0.25">
      <c r="A798" s="76" t="str">
        <f>IF(ISBLANK(D798),"",COUNTA($B$2:B798))</f>
        <v/>
      </c>
      <c r="B798" s="76" t="str">
        <f t="shared" si="31"/>
        <v>0</v>
      </c>
      <c r="C798" s="77" t="str">
        <f t="shared" si="32"/>
        <v>NO</v>
      </c>
      <c r="D798" s="75"/>
    </row>
    <row r="799" spans="1:4" ht="15.75" thickBot="1" x14ac:dyDescent="0.25">
      <c r="A799" s="76" t="str">
        <f>IF(ISBLANK(D799),"",COUNTA($B$2:B799))</f>
        <v/>
      </c>
      <c r="B799" s="76" t="str">
        <f t="shared" si="31"/>
        <v>0</v>
      </c>
      <c r="C799" s="77" t="str">
        <f t="shared" si="32"/>
        <v>NO</v>
      </c>
      <c r="D799" s="75"/>
    </row>
    <row r="800" spans="1:4" ht="15.75" thickBot="1" x14ac:dyDescent="0.25">
      <c r="A800" s="76" t="str">
        <f>IF(ISBLANK(D800),"",COUNTA($B$2:B800))</f>
        <v/>
      </c>
      <c r="B800" s="76" t="str">
        <f t="shared" si="31"/>
        <v>0</v>
      </c>
      <c r="C800" s="77" t="str">
        <f t="shared" si="32"/>
        <v>NO</v>
      </c>
      <c r="D800" s="75"/>
    </row>
    <row r="801" spans="1:4" ht="15.75" thickBot="1" x14ac:dyDescent="0.25">
      <c r="A801" s="76" t="str">
        <f>IF(ISBLANK(D801),"",COUNTA($B$2:B801))</f>
        <v/>
      </c>
      <c r="B801" s="76" t="str">
        <f t="shared" si="31"/>
        <v>0</v>
      </c>
      <c r="C801" s="77" t="str">
        <f t="shared" si="32"/>
        <v>NO</v>
      </c>
      <c r="D801" s="75"/>
    </row>
    <row r="802" spans="1:4" ht="15.75" thickBot="1" x14ac:dyDescent="0.25">
      <c r="A802" s="76" t="str">
        <f>IF(ISBLANK(D802),"",COUNTA($B$2:B802))</f>
        <v/>
      </c>
      <c r="B802" s="76" t="str">
        <f t="shared" si="31"/>
        <v>0</v>
      </c>
      <c r="C802" s="77" t="str">
        <f t="shared" si="32"/>
        <v>NO</v>
      </c>
      <c r="D802" s="75"/>
    </row>
    <row r="803" spans="1:4" ht="15.75" thickBot="1" x14ac:dyDescent="0.25">
      <c r="A803" s="76" t="str">
        <f>IF(ISBLANK(D803),"",COUNTA($B$2:B803))</f>
        <v/>
      </c>
      <c r="B803" s="76" t="str">
        <f t="shared" si="31"/>
        <v>0</v>
      </c>
      <c r="C803" s="77" t="str">
        <f t="shared" si="32"/>
        <v>NO</v>
      </c>
      <c r="D803" s="75"/>
    </row>
    <row r="804" spans="1:4" ht="15.75" thickBot="1" x14ac:dyDescent="0.25">
      <c r="A804" s="76" t="str">
        <f>IF(ISBLANK(D804),"",COUNTA($B$2:B804))</f>
        <v/>
      </c>
      <c r="B804" s="76" t="str">
        <f t="shared" si="31"/>
        <v>0</v>
      </c>
      <c r="C804" s="77" t="str">
        <f t="shared" si="32"/>
        <v>NO</v>
      </c>
      <c r="D804" s="75"/>
    </row>
    <row r="805" spans="1:4" ht="15.75" thickBot="1" x14ac:dyDescent="0.25">
      <c r="A805" s="76" t="str">
        <f>IF(ISBLANK(D805),"",COUNTA($B$2:B805))</f>
        <v/>
      </c>
      <c r="B805" s="76" t="str">
        <f t="shared" si="31"/>
        <v>0</v>
      </c>
      <c r="C805" s="77" t="str">
        <f t="shared" si="32"/>
        <v>NO</v>
      </c>
      <c r="D805" s="75"/>
    </row>
    <row r="806" spans="1:4" ht="15.75" thickBot="1" x14ac:dyDescent="0.25">
      <c r="A806" s="76" t="str">
        <f>IF(ISBLANK(D806),"",COUNTA($B$2:B806))</f>
        <v/>
      </c>
      <c r="B806" s="76" t="str">
        <f t="shared" si="31"/>
        <v>0</v>
      </c>
      <c r="C806" s="77" t="str">
        <f t="shared" si="32"/>
        <v>NO</v>
      </c>
      <c r="D806" s="75"/>
    </row>
    <row r="807" spans="1:4" ht="15.75" thickBot="1" x14ac:dyDescent="0.25">
      <c r="A807" s="76" t="str">
        <f>IF(ISBLANK(D807),"",COUNTA($B$2:B807))</f>
        <v/>
      </c>
      <c r="B807" s="76" t="str">
        <f t="shared" si="31"/>
        <v>0</v>
      </c>
      <c r="C807" s="77" t="str">
        <f t="shared" si="32"/>
        <v>NO</v>
      </c>
      <c r="D807" s="75"/>
    </row>
    <row r="808" spans="1:4" ht="15.75" thickBot="1" x14ac:dyDescent="0.25">
      <c r="A808" s="76" t="str">
        <f>IF(ISBLANK(D808),"",COUNTA($B$2:B808))</f>
        <v/>
      </c>
      <c r="B808" s="76" t="str">
        <f t="shared" si="31"/>
        <v>0</v>
      </c>
      <c r="C808" s="77" t="str">
        <f t="shared" si="32"/>
        <v>NO</v>
      </c>
      <c r="D808" s="75"/>
    </row>
    <row r="809" spans="1:4" ht="15.75" thickBot="1" x14ac:dyDescent="0.25">
      <c r="A809" s="76" t="str">
        <f>IF(ISBLANK(D809),"",COUNTA($B$2:B809))</f>
        <v/>
      </c>
      <c r="B809" s="76" t="str">
        <f t="shared" si="31"/>
        <v>0</v>
      </c>
      <c r="C809" s="77" t="str">
        <f t="shared" si="32"/>
        <v>NO</v>
      </c>
      <c r="D809" s="75"/>
    </row>
    <row r="810" spans="1:4" ht="15.75" thickBot="1" x14ac:dyDescent="0.25">
      <c r="A810" s="76" t="str">
        <f>IF(ISBLANK(D810),"",COUNTA($B$2:B810))</f>
        <v/>
      </c>
      <c r="B810" s="76" t="str">
        <f t="shared" si="31"/>
        <v>0</v>
      </c>
      <c r="C810" s="77" t="str">
        <f t="shared" si="32"/>
        <v>NO</v>
      </c>
      <c r="D810" s="75"/>
    </row>
    <row r="811" spans="1:4" ht="15.75" thickBot="1" x14ac:dyDescent="0.25">
      <c r="A811" s="76" t="str">
        <f>IF(ISBLANK(D811),"",COUNTA($B$2:B811))</f>
        <v/>
      </c>
      <c r="B811" s="76" t="str">
        <f t="shared" si="31"/>
        <v>0</v>
      </c>
      <c r="C811" s="77" t="str">
        <f t="shared" si="32"/>
        <v>NO</v>
      </c>
      <c r="D811" s="75"/>
    </row>
    <row r="812" spans="1:4" ht="15.75" thickBot="1" x14ac:dyDescent="0.25">
      <c r="A812" s="76" t="str">
        <f>IF(ISBLANK(D812),"",COUNTA($B$2:B812))</f>
        <v/>
      </c>
      <c r="B812" s="76" t="str">
        <f t="shared" si="31"/>
        <v>0</v>
      </c>
      <c r="C812" s="77" t="str">
        <f t="shared" si="32"/>
        <v>NO</v>
      </c>
      <c r="D812" s="75"/>
    </row>
    <row r="813" spans="1:4" ht="15.75" thickBot="1" x14ac:dyDescent="0.25">
      <c r="A813" s="76" t="str">
        <f>IF(ISBLANK(D813),"",COUNTA($B$2:B813))</f>
        <v/>
      </c>
      <c r="B813" s="76" t="str">
        <f t="shared" si="31"/>
        <v>0</v>
      </c>
      <c r="C813" s="77" t="str">
        <f t="shared" si="32"/>
        <v>NO</v>
      </c>
      <c r="D813" s="75"/>
    </row>
    <row r="814" spans="1:4" ht="15.75" thickBot="1" x14ac:dyDescent="0.25">
      <c r="A814" s="76" t="str">
        <f>IF(ISBLANK(D814),"",COUNTA($B$2:B814))</f>
        <v/>
      </c>
      <c r="B814" s="76" t="str">
        <f t="shared" si="31"/>
        <v>0</v>
      </c>
      <c r="C814" s="77" t="str">
        <f t="shared" si="32"/>
        <v>NO</v>
      </c>
      <c r="D814" s="75"/>
    </row>
    <row r="815" spans="1:4" ht="15.75" thickBot="1" x14ac:dyDescent="0.25">
      <c r="A815" s="76" t="str">
        <f>IF(ISBLANK(D815),"",COUNTA($B$2:B815))</f>
        <v/>
      </c>
      <c r="B815" s="76" t="str">
        <f t="shared" si="31"/>
        <v>0</v>
      </c>
      <c r="C815" s="77" t="str">
        <f t="shared" si="32"/>
        <v>NO</v>
      </c>
      <c r="D815" s="75"/>
    </row>
    <row r="816" spans="1:4" ht="15.75" thickBot="1" x14ac:dyDescent="0.25">
      <c r="A816" s="76" t="str">
        <f>IF(ISBLANK(D816),"",COUNTA($B$2:B816))</f>
        <v/>
      </c>
      <c r="B816" s="76" t="str">
        <f t="shared" si="31"/>
        <v>0</v>
      </c>
      <c r="C816" s="77" t="str">
        <f t="shared" si="32"/>
        <v>NO</v>
      </c>
      <c r="D816" s="75"/>
    </row>
    <row r="817" spans="1:4" ht="15.75" thickBot="1" x14ac:dyDescent="0.25">
      <c r="A817" s="76" t="str">
        <f>IF(ISBLANK(D817),"",COUNTA($B$2:B817))</f>
        <v/>
      </c>
      <c r="B817" s="76" t="str">
        <f t="shared" si="31"/>
        <v>0</v>
      </c>
      <c r="C817" s="77" t="str">
        <f t="shared" si="32"/>
        <v>NO</v>
      </c>
      <c r="D817" s="75"/>
    </row>
    <row r="818" spans="1:4" ht="15.75" thickBot="1" x14ac:dyDescent="0.25">
      <c r="A818" s="76" t="str">
        <f>IF(ISBLANK(D818),"",COUNTA($B$2:B818))</f>
        <v/>
      </c>
      <c r="B818" s="76" t="str">
        <f t="shared" si="31"/>
        <v>0</v>
      </c>
      <c r="C818" s="77" t="str">
        <f t="shared" si="32"/>
        <v>NO</v>
      </c>
      <c r="D818" s="75"/>
    </row>
    <row r="819" spans="1:4" ht="15.75" thickBot="1" x14ac:dyDescent="0.25">
      <c r="A819" s="76" t="str">
        <f>IF(ISBLANK(D819),"",COUNTA($B$2:B819))</f>
        <v/>
      </c>
      <c r="B819" s="76" t="str">
        <f t="shared" ref="B819:B875" si="33">IF(C819="NO","0",IF(C819&gt;=11000,10000,ROUND(IF((SIGN(C819)=-1),C819*(1+$E$1/100),C819*(1-$E$1/100)),0)))</f>
        <v>0</v>
      </c>
      <c r="C819" s="77" t="str">
        <f t="shared" si="32"/>
        <v>NO</v>
      </c>
      <c r="D819" s="75"/>
    </row>
    <row r="820" spans="1:4" ht="15.75" thickBot="1" x14ac:dyDescent="0.25">
      <c r="A820" s="76" t="str">
        <f>IF(ISBLANK(D820),"",COUNTA($B$2:B820))</f>
        <v/>
      </c>
      <c r="B820" s="76" t="str">
        <f t="shared" si="33"/>
        <v>0</v>
      </c>
      <c r="C820" s="77" t="str">
        <f t="shared" si="32"/>
        <v>NO</v>
      </c>
      <c r="D820" s="75"/>
    </row>
    <row r="821" spans="1:4" ht="15.75" thickBot="1" x14ac:dyDescent="0.25">
      <c r="A821" s="76" t="str">
        <f>IF(ISBLANK(D821),"",COUNTA($B$2:B821))</f>
        <v/>
      </c>
      <c r="B821" s="76" t="str">
        <f t="shared" si="33"/>
        <v>0</v>
      </c>
      <c r="C821" s="77" t="str">
        <f t="shared" si="32"/>
        <v>NO</v>
      </c>
      <c r="D821" s="75"/>
    </row>
    <row r="822" spans="1:4" ht="15.75" thickBot="1" x14ac:dyDescent="0.25">
      <c r="A822" s="76" t="str">
        <f>IF(ISBLANK(D822),"",COUNTA($B$2:B822))</f>
        <v/>
      </c>
      <c r="B822" s="76" t="str">
        <f t="shared" si="33"/>
        <v>0</v>
      </c>
      <c r="C822" s="77" t="str">
        <f t="shared" si="32"/>
        <v>NO</v>
      </c>
      <c r="D822" s="75"/>
    </row>
    <row r="823" spans="1:4" ht="15.75" thickBot="1" x14ac:dyDescent="0.25">
      <c r="A823" s="76" t="str">
        <f>IF(ISBLANK(D823),"",COUNTA($B$2:B823))</f>
        <v/>
      </c>
      <c r="B823" s="76" t="str">
        <f t="shared" si="33"/>
        <v>0</v>
      </c>
      <c r="C823" s="77" t="str">
        <f t="shared" si="32"/>
        <v>NO</v>
      </c>
      <c r="D823" s="75"/>
    </row>
    <row r="824" spans="1:4" ht="15.75" thickBot="1" x14ac:dyDescent="0.25">
      <c r="A824" s="76" t="str">
        <f>IF(ISBLANK(D824),"",COUNTA($B$2:B824))</f>
        <v/>
      </c>
      <c r="B824" s="76" t="str">
        <f t="shared" si="33"/>
        <v>0</v>
      </c>
      <c r="C824" s="77" t="str">
        <f t="shared" si="32"/>
        <v>NO</v>
      </c>
      <c r="D824" s="75"/>
    </row>
    <row r="825" spans="1:4" ht="15.75" thickBot="1" x14ac:dyDescent="0.25">
      <c r="A825" s="76" t="str">
        <f>IF(ISBLANK(D825),"",COUNTA($B$2:B825))</f>
        <v/>
      </c>
      <c r="B825" s="76" t="str">
        <f t="shared" si="33"/>
        <v>0</v>
      </c>
      <c r="C825" s="77" t="str">
        <f t="shared" si="32"/>
        <v>NO</v>
      </c>
      <c r="D825" s="75"/>
    </row>
    <row r="826" spans="1:4" ht="15.75" thickBot="1" x14ac:dyDescent="0.25">
      <c r="A826" s="76" t="str">
        <f>IF(ISBLANK(D826),"",COUNTA($B$2:B826))</f>
        <v/>
      </c>
      <c r="B826" s="76" t="str">
        <f t="shared" si="33"/>
        <v>0</v>
      </c>
      <c r="C826" s="77" t="str">
        <f t="shared" si="32"/>
        <v>NO</v>
      </c>
      <c r="D826" s="75"/>
    </row>
    <row r="827" spans="1:4" ht="15.75" thickBot="1" x14ac:dyDescent="0.25">
      <c r="A827" s="76" t="str">
        <f>IF(ISBLANK(D827),"",COUNTA($B$2:B827))</f>
        <v/>
      </c>
      <c r="B827" s="76" t="str">
        <f t="shared" si="33"/>
        <v>0</v>
      </c>
      <c r="C827" s="77" t="str">
        <f t="shared" si="32"/>
        <v>NO</v>
      </c>
      <c r="D827" s="75"/>
    </row>
    <row r="828" spans="1:4" ht="15.75" thickBot="1" x14ac:dyDescent="0.25">
      <c r="A828" s="76" t="str">
        <f>IF(ISBLANK(D828),"",COUNTA($B$2:B828))</f>
        <v/>
      </c>
      <c r="B828" s="76" t="str">
        <f t="shared" si="33"/>
        <v>0</v>
      </c>
      <c r="C828" s="77" t="str">
        <f t="shared" si="32"/>
        <v>NO</v>
      </c>
      <c r="D828" s="75"/>
    </row>
    <row r="829" spans="1:4" ht="15.75" thickBot="1" x14ac:dyDescent="0.25">
      <c r="A829" s="76" t="str">
        <f>IF(ISBLANK(D829),"",COUNTA($B$2:B829))</f>
        <v/>
      </c>
      <c r="B829" s="76" t="str">
        <f t="shared" si="33"/>
        <v>0</v>
      </c>
      <c r="C829" s="77" t="str">
        <f t="shared" si="32"/>
        <v>NO</v>
      </c>
      <c r="D829" s="75"/>
    </row>
    <row r="830" spans="1:4" ht="15.75" thickBot="1" x14ac:dyDescent="0.25">
      <c r="A830" s="76" t="str">
        <f>IF(ISBLANK(D830),"",COUNTA($B$2:B830))</f>
        <v/>
      </c>
      <c r="B830" s="76" t="str">
        <f t="shared" si="33"/>
        <v>0</v>
      </c>
      <c r="C830" s="77" t="str">
        <f t="shared" si="32"/>
        <v>NO</v>
      </c>
      <c r="D830" s="75"/>
    </row>
    <row r="831" spans="1:4" ht="15.75" thickBot="1" x14ac:dyDescent="0.25">
      <c r="A831" s="76" t="str">
        <f>IF(ISBLANK(D831),"",COUNTA($B$2:B831))</f>
        <v/>
      </c>
      <c r="B831" s="76" t="str">
        <f t="shared" si="33"/>
        <v>0</v>
      </c>
      <c r="C831" s="77" t="str">
        <f t="shared" si="32"/>
        <v>NO</v>
      </c>
      <c r="D831" s="75"/>
    </row>
    <row r="832" spans="1:4" ht="15.75" thickBot="1" x14ac:dyDescent="0.25">
      <c r="A832" s="76" t="str">
        <f>IF(ISBLANK(D832),"",COUNTA($B$2:B832))</f>
        <v/>
      </c>
      <c r="B832" s="76" t="str">
        <f t="shared" si="33"/>
        <v>0</v>
      </c>
      <c r="C832" s="77" t="str">
        <f t="shared" si="32"/>
        <v>NO</v>
      </c>
      <c r="D832" s="75"/>
    </row>
    <row r="833" spans="1:4" ht="15.75" thickBot="1" x14ac:dyDescent="0.25">
      <c r="A833" s="76" t="str">
        <f>IF(ISBLANK(D833),"",COUNTA($B$2:B833))</f>
        <v/>
      </c>
      <c r="B833" s="76" t="str">
        <f t="shared" si="33"/>
        <v>0</v>
      </c>
      <c r="C833" s="77" t="str">
        <f t="shared" si="32"/>
        <v>NO</v>
      </c>
      <c r="D833" s="75"/>
    </row>
    <row r="834" spans="1:4" ht="15.75" thickBot="1" x14ac:dyDescent="0.25">
      <c r="A834" s="76" t="str">
        <f>IF(ISBLANK(D834),"",COUNTA($B$2:B834))</f>
        <v/>
      </c>
      <c r="B834" s="76" t="str">
        <f t="shared" si="33"/>
        <v>0</v>
      </c>
      <c r="C834" s="77" t="str">
        <f t="shared" si="32"/>
        <v>NO</v>
      </c>
      <c r="D834" s="75"/>
    </row>
    <row r="835" spans="1:4" ht="15.75" thickBot="1" x14ac:dyDescent="0.25">
      <c r="A835" s="76" t="str">
        <f>IF(ISBLANK(D835),"",COUNTA($B$2:B835))</f>
        <v/>
      </c>
      <c r="B835" s="76" t="str">
        <f t="shared" si="33"/>
        <v>0</v>
      </c>
      <c r="C835" s="77" t="str">
        <f t="shared" ref="C835:C875" si="34">IF(ISERROR(_xlfn.NUMBERVALUE(VLOOKUP(D835,G:H,2,0))),"NO",_xlfn.NUMBERVALUE(VLOOKUP(D835,G:H,2,0)))</f>
        <v>NO</v>
      </c>
      <c r="D835" s="75"/>
    </row>
    <row r="836" spans="1:4" ht="15.75" thickBot="1" x14ac:dyDescent="0.25">
      <c r="A836" s="76" t="str">
        <f>IF(ISBLANK(D836),"",COUNTA($B$2:B836))</f>
        <v/>
      </c>
      <c r="B836" s="76" t="str">
        <f t="shared" si="33"/>
        <v>0</v>
      </c>
      <c r="C836" s="77" t="str">
        <f t="shared" si="34"/>
        <v>NO</v>
      </c>
      <c r="D836" s="75"/>
    </row>
    <row r="837" spans="1:4" ht="15.75" thickBot="1" x14ac:dyDescent="0.25">
      <c r="A837" s="76" t="str">
        <f>IF(ISBLANK(D837),"",COUNTA($B$2:B837))</f>
        <v/>
      </c>
      <c r="B837" s="76" t="str">
        <f t="shared" si="33"/>
        <v>0</v>
      </c>
      <c r="C837" s="77" t="str">
        <f t="shared" si="34"/>
        <v>NO</v>
      </c>
      <c r="D837" s="75"/>
    </row>
    <row r="838" spans="1:4" ht="15.75" thickBot="1" x14ac:dyDescent="0.25">
      <c r="A838" s="76" t="str">
        <f>IF(ISBLANK(D838),"",COUNTA($B$2:B838))</f>
        <v/>
      </c>
      <c r="B838" s="76" t="str">
        <f t="shared" si="33"/>
        <v>0</v>
      </c>
      <c r="C838" s="77" t="str">
        <f t="shared" si="34"/>
        <v>NO</v>
      </c>
      <c r="D838" s="75"/>
    </row>
    <row r="839" spans="1:4" ht="15.75" thickBot="1" x14ac:dyDescent="0.25">
      <c r="A839" s="76" t="str">
        <f>IF(ISBLANK(D839),"",COUNTA($B$2:B839))</f>
        <v/>
      </c>
      <c r="B839" s="76" t="str">
        <f t="shared" si="33"/>
        <v>0</v>
      </c>
      <c r="C839" s="77" t="str">
        <f t="shared" si="34"/>
        <v>NO</v>
      </c>
      <c r="D839" s="75"/>
    </row>
    <row r="840" spans="1:4" ht="15.75" thickBot="1" x14ac:dyDescent="0.25">
      <c r="A840" s="76" t="str">
        <f>IF(ISBLANK(D840),"",COUNTA($B$2:B840))</f>
        <v/>
      </c>
      <c r="B840" s="76" t="str">
        <f t="shared" si="33"/>
        <v>0</v>
      </c>
      <c r="C840" s="77" t="str">
        <f t="shared" si="34"/>
        <v>NO</v>
      </c>
      <c r="D840" s="75"/>
    </row>
    <row r="841" spans="1:4" ht="15.75" thickBot="1" x14ac:dyDescent="0.25">
      <c r="A841" s="76" t="str">
        <f>IF(ISBLANK(D841),"",COUNTA($B$2:B841))</f>
        <v/>
      </c>
      <c r="B841" s="76" t="str">
        <f t="shared" si="33"/>
        <v>0</v>
      </c>
      <c r="C841" s="77" t="str">
        <f t="shared" si="34"/>
        <v>NO</v>
      </c>
      <c r="D841" s="75"/>
    </row>
    <row r="842" spans="1:4" ht="15.75" thickBot="1" x14ac:dyDescent="0.25">
      <c r="A842" s="76" t="str">
        <f>IF(ISBLANK(D842),"",COUNTA($B$2:B842))</f>
        <v/>
      </c>
      <c r="B842" s="76" t="str">
        <f t="shared" si="33"/>
        <v>0</v>
      </c>
      <c r="C842" s="77" t="str">
        <f t="shared" si="34"/>
        <v>NO</v>
      </c>
      <c r="D842" s="75"/>
    </row>
    <row r="843" spans="1:4" ht="15.75" thickBot="1" x14ac:dyDescent="0.25">
      <c r="A843" s="76" t="str">
        <f>IF(ISBLANK(D843),"",COUNTA($B$2:B843))</f>
        <v/>
      </c>
      <c r="B843" s="76" t="str">
        <f t="shared" si="33"/>
        <v>0</v>
      </c>
      <c r="C843" s="77" t="str">
        <f t="shared" si="34"/>
        <v>NO</v>
      </c>
      <c r="D843" s="75"/>
    </row>
    <row r="844" spans="1:4" ht="15.75" thickBot="1" x14ac:dyDescent="0.25">
      <c r="A844" s="76" t="str">
        <f>IF(ISBLANK(D844),"",COUNTA($B$2:B844))</f>
        <v/>
      </c>
      <c r="B844" s="76" t="str">
        <f t="shared" si="33"/>
        <v>0</v>
      </c>
      <c r="C844" s="77" t="str">
        <f t="shared" si="34"/>
        <v>NO</v>
      </c>
      <c r="D844" s="75"/>
    </row>
    <row r="845" spans="1:4" ht="15.75" thickBot="1" x14ac:dyDescent="0.25">
      <c r="A845" s="76" t="str">
        <f>IF(ISBLANK(D845),"",COUNTA($B$2:B845))</f>
        <v/>
      </c>
      <c r="B845" s="76" t="str">
        <f t="shared" si="33"/>
        <v>0</v>
      </c>
      <c r="C845" s="77" t="str">
        <f t="shared" si="34"/>
        <v>NO</v>
      </c>
      <c r="D845" s="75"/>
    </row>
    <row r="846" spans="1:4" ht="15.75" thickBot="1" x14ac:dyDescent="0.25">
      <c r="A846" s="76" t="str">
        <f>IF(ISBLANK(D846),"",COUNTA($B$2:B846))</f>
        <v/>
      </c>
      <c r="B846" s="76" t="str">
        <f t="shared" si="33"/>
        <v>0</v>
      </c>
      <c r="C846" s="77" t="str">
        <f t="shared" si="34"/>
        <v>NO</v>
      </c>
      <c r="D846" s="75"/>
    </row>
    <row r="847" spans="1:4" ht="15.75" thickBot="1" x14ac:dyDescent="0.25">
      <c r="A847" s="76" t="str">
        <f>IF(ISBLANK(D847),"",COUNTA($B$2:B847))</f>
        <v/>
      </c>
      <c r="B847" s="76" t="str">
        <f t="shared" si="33"/>
        <v>0</v>
      </c>
      <c r="C847" s="77" t="str">
        <f t="shared" si="34"/>
        <v>NO</v>
      </c>
      <c r="D847" s="75"/>
    </row>
    <row r="848" spans="1:4" ht="15.75" thickBot="1" x14ac:dyDescent="0.25">
      <c r="A848" s="76" t="str">
        <f>IF(ISBLANK(D848),"",COUNTA($B$2:B848))</f>
        <v/>
      </c>
      <c r="B848" s="76" t="str">
        <f t="shared" si="33"/>
        <v>0</v>
      </c>
      <c r="C848" s="77" t="str">
        <f t="shared" si="34"/>
        <v>NO</v>
      </c>
      <c r="D848" s="75"/>
    </row>
    <row r="849" spans="1:4" ht="15.75" thickBot="1" x14ac:dyDescent="0.25">
      <c r="A849" s="76" t="str">
        <f>IF(ISBLANK(D849),"",COUNTA($B$2:B849))</f>
        <v/>
      </c>
      <c r="B849" s="76" t="str">
        <f t="shared" si="33"/>
        <v>0</v>
      </c>
      <c r="C849" s="77" t="str">
        <f t="shared" si="34"/>
        <v>NO</v>
      </c>
      <c r="D849" s="75"/>
    </row>
    <row r="850" spans="1:4" ht="15.75" thickBot="1" x14ac:dyDescent="0.25">
      <c r="A850" s="76" t="str">
        <f>IF(ISBLANK(D850),"",COUNTA($B$2:B850))</f>
        <v/>
      </c>
      <c r="B850" s="76" t="str">
        <f t="shared" si="33"/>
        <v>0</v>
      </c>
      <c r="C850" s="77" t="str">
        <f t="shared" si="34"/>
        <v>NO</v>
      </c>
      <c r="D850" s="75"/>
    </row>
    <row r="851" spans="1:4" ht="15.75" thickBot="1" x14ac:dyDescent="0.25">
      <c r="A851" s="76" t="str">
        <f>IF(ISBLANK(D851),"",COUNTA($B$2:B851))</f>
        <v/>
      </c>
      <c r="B851" s="76" t="str">
        <f t="shared" si="33"/>
        <v>0</v>
      </c>
      <c r="C851" s="77" t="str">
        <f t="shared" si="34"/>
        <v>NO</v>
      </c>
      <c r="D851" s="75"/>
    </row>
    <row r="852" spans="1:4" ht="15.75" thickBot="1" x14ac:dyDescent="0.25">
      <c r="A852" s="76" t="str">
        <f>IF(ISBLANK(D852),"",COUNTA($B$2:B852))</f>
        <v/>
      </c>
      <c r="B852" s="76" t="str">
        <f t="shared" si="33"/>
        <v>0</v>
      </c>
      <c r="C852" s="77" t="str">
        <f t="shared" si="34"/>
        <v>NO</v>
      </c>
      <c r="D852" s="75"/>
    </row>
    <row r="853" spans="1:4" ht="15.75" thickBot="1" x14ac:dyDescent="0.25">
      <c r="A853" s="76" t="str">
        <f>IF(ISBLANK(D853),"",COUNTA($B$2:B853))</f>
        <v/>
      </c>
      <c r="B853" s="76" t="str">
        <f t="shared" si="33"/>
        <v>0</v>
      </c>
      <c r="C853" s="77" t="str">
        <f t="shared" si="34"/>
        <v>NO</v>
      </c>
      <c r="D853" s="75"/>
    </row>
    <row r="854" spans="1:4" ht="15.75" thickBot="1" x14ac:dyDescent="0.25">
      <c r="A854" s="76" t="str">
        <f>IF(ISBLANK(D854),"",COUNTA($B$2:B854))</f>
        <v/>
      </c>
      <c r="B854" s="76" t="str">
        <f t="shared" si="33"/>
        <v>0</v>
      </c>
      <c r="C854" s="77" t="str">
        <f t="shared" si="34"/>
        <v>NO</v>
      </c>
      <c r="D854" s="75"/>
    </row>
    <row r="855" spans="1:4" ht="15.75" thickBot="1" x14ac:dyDescent="0.25">
      <c r="A855" s="76" t="str">
        <f>IF(ISBLANK(D855),"",COUNTA($B$2:B855))</f>
        <v/>
      </c>
      <c r="B855" s="76" t="str">
        <f t="shared" si="33"/>
        <v>0</v>
      </c>
      <c r="C855" s="77" t="str">
        <f t="shared" si="34"/>
        <v>NO</v>
      </c>
      <c r="D855" s="75"/>
    </row>
    <row r="856" spans="1:4" ht="15.75" thickBot="1" x14ac:dyDescent="0.25">
      <c r="A856" s="76" t="str">
        <f>IF(ISBLANK(D856),"",COUNTA($B$2:B856))</f>
        <v/>
      </c>
      <c r="B856" s="76" t="str">
        <f t="shared" si="33"/>
        <v>0</v>
      </c>
      <c r="C856" s="77" t="str">
        <f t="shared" si="34"/>
        <v>NO</v>
      </c>
      <c r="D856" s="75"/>
    </row>
    <row r="857" spans="1:4" ht="15.75" thickBot="1" x14ac:dyDescent="0.25">
      <c r="A857" s="76" t="str">
        <f>IF(ISBLANK(D857),"",COUNTA($B$2:B857))</f>
        <v/>
      </c>
      <c r="B857" s="76" t="str">
        <f t="shared" si="33"/>
        <v>0</v>
      </c>
      <c r="C857" s="77" t="str">
        <f t="shared" si="34"/>
        <v>NO</v>
      </c>
      <c r="D857" s="75"/>
    </row>
    <row r="858" spans="1:4" ht="15.75" thickBot="1" x14ac:dyDescent="0.25">
      <c r="A858" s="76" t="str">
        <f>IF(ISBLANK(D858),"",COUNTA($B$2:B858))</f>
        <v/>
      </c>
      <c r="B858" s="76" t="str">
        <f t="shared" si="33"/>
        <v>0</v>
      </c>
      <c r="C858" s="77" t="str">
        <f t="shared" si="34"/>
        <v>NO</v>
      </c>
      <c r="D858" s="75"/>
    </row>
    <row r="859" spans="1:4" ht="15.75" thickBot="1" x14ac:dyDescent="0.25">
      <c r="A859" s="76" t="str">
        <f>IF(ISBLANK(D859),"",COUNTA($B$2:B859))</f>
        <v/>
      </c>
      <c r="B859" s="76" t="str">
        <f t="shared" si="33"/>
        <v>0</v>
      </c>
      <c r="C859" s="77" t="str">
        <f t="shared" si="34"/>
        <v>NO</v>
      </c>
      <c r="D859" s="75"/>
    </row>
    <row r="860" spans="1:4" ht="15.75" thickBot="1" x14ac:dyDescent="0.25">
      <c r="A860" s="76" t="str">
        <f>IF(ISBLANK(D860),"",COUNTA($B$2:B860))</f>
        <v/>
      </c>
      <c r="B860" s="76" t="str">
        <f t="shared" si="33"/>
        <v>0</v>
      </c>
      <c r="C860" s="77" t="str">
        <f t="shared" si="34"/>
        <v>NO</v>
      </c>
      <c r="D860" s="75"/>
    </row>
    <row r="861" spans="1:4" ht="15.75" thickBot="1" x14ac:dyDescent="0.25">
      <c r="A861" s="76" t="str">
        <f>IF(ISBLANK(D861),"",COUNTA($B$2:B861))</f>
        <v/>
      </c>
      <c r="B861" s="76" t="str">
        <f t="shared" si="33"/>
        <v>0</v>
      </c>
      <c r="C861" s="77" t="str">
        <f t="shared" si="34"/>
        <v>NO</v>
      </c>
      <c r="D861" s="75"/>
    </row>
    <row r="862" spans="1:4" ht="15.75" thickBot="1" x14ac:dyDescent="0.25">
      <c r="A862" s="76" t="str">
        <f>IF(ISBLANK(D862),"",COUNTA($B$2:B862))</f>
        <v/>
      </c>
      <c r="B862" s="76" t="str">
        <f t="shared" si="33"/>
        <v>0</v>
      </c>
      <c r="C862" s="77" t="str">
        <f t="shared" si="34"/>
        <v>NO</v>
      </c>
      <c r="D862" s="75"/>
    </row>
    <row r="863" spans="1:4" ht="15.75" thickBot="1" x14ac:dyDescent="0.25">
      <c r="A863" s="76" t="str">
        <f>IF(ISBLANK(D863),"",COUNTA($B$2:B863))</f>
        <v/>
      </c>
      <c r="B863" s="76" t="str">
        <f t="shared" si="33"/>
        <v>0</v>
      </c>
      <c r="C863" s="77" t="str">
        <f t="shared" si="34"/>
        <v>NO</v>
      </c>
      <c r="D863" s="75"/>
    </row>
    <row r="864" spans="1:4" ht="15.75" thickBot="1" x14ac:dyDescent="0.25">
      <c r="A864" s="76" t="str">
        <f>IF(ISBLANK(D864),"",COUNTA($B$2:B864))</f>
        <v/>
      </c>
      <c r="B864" s="76" t="str">
        <f t="shared" si="33"/>
        <v>0</v>
      </c>
      <c r="C864" s="77" t="str">
        <f t="shared" si="34"/>
        <v>NO</v>
      </c>
      <c r="D864" s="75"/>
    </row>
    <row r="865" spans="1:4" ht="15.75" thickBot="1" x14ac:dyDescent="0.25">
      <c r="A865" s="76" t="str">
        <f>IF(ISBLANK(D865),"",COUNTA($B$2:B865))</f>
        <v/>
      </c>
      <c r="B865" s="76" t="str">
        <f t="shared" si="33"/>
        <v>0</v>
      </c>
      <c r="C865" s="77" t="str">
        <f t="shared" si="34"/>
        <v>NO</v>
      </c>
      <c r="D865" s="75"/>
    </row>
    <row r="866" spans="1:4" ht="15.75" thickBot="1" x14ac:dyDescent="0.25">
      <c r="A866" s="76" t="str">
        <f>IF(ISBLANK(D866),"",COUNTA($B$2:B866))</f>
        <v/>
      </c>
      <c r="B866" s="76" t="str">
        <f t="shared" si="33"/>
        <v>0</v>
      </c>
      <c r="C866" s="77" t="str">
        <f t="shared" si="34"/>
        <v>NO</v>
      </c>
      <c r="D866" s="75"/>
    </row>
    <row r="867" spans="1:4" ht="15.75" thickBot="1" x14ac:dyDescent="0.25">
      <c r="A867" s="76" t="str">
        <f>IF(ISBLANK(D867),"",COUNTA($B$2:B867))</f>
        <v/>
      </c>
      <c r="B867" s="76" t="str">
        <f t="shared" si="33"/>
        <v>0</v>
      </c>
      <c r="C867" s="77" t="str">
        <f t="shared" si="34"/>
        <v>NO</v>
      </c>
      <c r="D867" s="75"/>
    </row>
    <row r="868" spans="1:4" ht="15.75" thickBot="1" x14ac:dyDescent="0.25">
      <c r="A868" s="76" t="str">
        <f>IF(ISBLANK(D868),"",COUNTA($B$2:B868))</f>
        <v/>
      </c>
      <c r="B868" s="76" t="str">
        <f t="shared" si="33"/>
        <v>0</v>
      </c>
      <c r="C868" s="77" t="str">
        <f t="shared" si="34"/>
        <v>NO</v>
      </c>
      <c r="D868" s="75"/>
    </row>
    <row r="869" spans="1:4" ht="15.75" thickBot="1" x14ac:dyDescent="0.25">
      <c r="A869" s="76" t="str">
        <f>IF(ISBLANK(D869),"",COUNTA($B$2:B869))</f>
        <v/>
      </c>
      <c r="B869" s="76" t="str">
        <f t="shared" si="33"/>
        <v>0</v>
      </c>
      <c r="C869" s="77" t="str">
        <f t="shared" si="34"/>
        <v>NO</v>
      </c>
      <c r="D869" s="75"/>
    </row>
    <row r="870" spans="1:4" ht="15.75" thickBot="1" x14ac:dyDescent="0.25">
      <c r="A870" s="76" t="str">
        <f>IF(ISBLANK(D870),"",COUNTA($B$2:B870))</f>
        <v/>
      </c>
      <c r="B870" s="76" t="str">
        <f t="shared" si="33"/>
        <v>0</v>
      </c>
      <c r="C870" s="77" t="str">
        <f t="shared" si="34"/>
        <v>NO</v>
      </c>
      <c r="D870" s="75"/>
    </row>
    <row r="871" spans="1:4" ht="15.75" thickBot="1" x14ac:dyDescent="0.25">
      <c r="A871" s="76" t="str">
        <f>IF(ISBLANK(D871),"",COUNTA($B$2:B871))</f>
        <v/>
      </c>
      <c r="B871" s="76" t="str">
        <f t="shared" si="33"/>
        <v>0</v>
      </c>
      <c r="C871" s="77" t="str">
        <f t="shared" si="34"/>
        <v>NO</v>
      </c>
      <c r="D871" s="75"/>
    </row>
    <row r="872" spans="1:4" ht="15.75" thickBot="1" x14ac:dyDescent="0.25">
      <c r="A872" s="76" t="str">
        <f>IF(ISBLANK(D872),"",COUNTA($B$2:B872))</f>
        <v/>
      </c>
      <c r="B872" s="76" t="str">
        <f t="shared" si="33"/>
        <v>0</v>
      </c>
      <c r="C872" s="77" t="str">
        <f t="shared" si="34"/>
        <v>NO</v>
      </c>
      <c r="D872" s="75"/>
    </row>
    <row r="873" spans="1:4" ht="15.75" thickBot="1" x14ac:dyDescent="0.25">
      <c r="A873" s="76" t="str">
        <f>IF(ISBLANK(D873),"",COUNTA($B$2:B873))</f>
        <v/>
      </c>
      <c r="B873" s="76" t="str">
        <f t="shared" si="33"/>
        <v>0</v>
      </c>
      <c r="C873" s="77" t="str">
        <f t="shared" si="34"/>
        <v>NO</v>
      </c>
      <c r="D873" s="75"/>
    </row>
    <row r="874" spans="1:4" ht="15.75" thickBot="1" x14ac:dyDescent="0.25">
      <c r="A874" s="76" t="str">
        <f>IF(ISBLANK(D874),"",COUNTA($B$2:B874))</f>
        <v/>
      </c>
      <c r="B874" s="76" t="str">
        <f t="shared" si="33"/>
        <v>0</v>
      </c>
      <c r="C874" s="77" t="str">
        <f t="shared" si="34"/>
        <v>NO</v>
      </c>
      <c r="D874" s="75"/>
    </row>
    <row r="875" spans="1:4" ht="15.75" thickBot="1" x14ac:dyDescent="0.25">
      <c r="A875" s="76" t="str">
        <f>IF(ISBLANK(D875),"",COUNTA($B$2:B875))</f>
        <v/>
      </c>
      <c r="B875" s="76" t="str">
        <f t="shared" si="33"/>
        <v>0</v>
      </c>
      <c r="C875" s="77" t="str">
        <f t="shared" si="34"/>
        <v>NO</v>
      </c>
      <c r="D875" s="75"/>
    </row>
    <row r="876" spans="1:4" ht="15.75" thickBot="1" x14ac:dyDescent="0.25">
      <c r="D876" s="75"/>
    </row>
    <row r="877" spans="1:4" ht="15.75" thickBot="1" x14ac:dyDescent="0.25">
      <c r="D877" s="75"/>
    </row>
    <row r="878" spans="1:4" ht="15.75" thickBot="1" x14ac:dyDescent="0.25">
      <c r="D878" s="75"/>
    </row>
    <row r="879" spans="1:4" ht="15.75" thickBot="1" x14ac:dyDescent="0.25">
      <c r="D879" s="75"/>
    </row>
    <row r="880" spans="1:4" ht="15.75" thickBot="1" x14ac:dyDescent="0.25">
      <c r="D880" s="75"/>
    </row>
    <row r="881" spans="4:4" ht="15.75" thickBot="1" x14ac:dyDescent="0.25">
      <c r="D881" s="75"/>
    </row>
    <row r="882" spans="4:4" ht="15.75" thickBot="1" x14ac:dyDescent="0.25">
      <c r="D882" s="75"/>
    </row>
    <row r="883" spans="4:4" ht="15.75" thickBot="1" x14ac:dyDescent="0.25">
      <c r="D883" s="75"/>
    </row>
    <row r="884" spans="4:4" ht="15.75" thickBot="1" x14ac:dyDescent="0.25">
      <c r="D884" s="75"/>
    </row>
    <row r="885" spans="4:4" ht="15.75" thickBot="1" x14ac:dyDescent="0.25">
      <c r="D885" s="75"/>
    </row>
    <row r="886" spans="4:4" ht="15.75" thickBot="1" x14ac:dyDescent="0.25">
      <c r="D886" s="75"/>
    </row>
    <row r="887" spans="4:4" ht="15.75" thickBot="1" x14ac:dyDescent="0.25">
      <c r="D887" s="75"/>
    </row>
    <row r="888" spans="4:4" ht="15.75" thickBot="1" x14ac:dyDescent="0.25">
      <c r="D888" s="75"/>
    </row>
    <row r="889" spans="4:4" ht="15.75" thickBot="1" x14ac:dyDescent="0.25">
      <c r="D889" s="75"/>
    </row>
    <row r="890" spans="4:4" ht="15.75" thickBot="1" x14ac:dyDescent="0.25">
      <c r="D890" s="75"/>
    </row>
    <row r="891" spans="4:4" ht="15.75" thickBot="1" x14ac:dyDescent="0.25">
      <c r="D891" s="75"/>
    </row>
    <row r="892" spans="4:4" ht="15.75" thickBot="1" x14ac:dyDescent="0.25">
      <c r="D892" s="75"/>
    </row>
    <row r="893" spans="4:4" ht="15.75" thickBot="1" x14ac:dyDescent="0.25">
      <c r="D893" s="75"/>
    </row>
    <row r="894" spans="4:4" ht="15.75" thickBot="1" x14ac:dyDescent="0.25">
      <c r="D894" s="75"/>
    </row>
    <row r="895" spans="4:4" ht="15.75" thickBot="1" x14ac:dyDescent="0.25">
      <c r="D895" s="75"/>
    </row>
    <row r="896" spans="4:4" ht="15.75" thickBot="1" x14ac:dyDescent="0.25">
      <c r="D896" s="75"/>
    </row>
    <row r="897" spans="4:4" ht="15.75" thickBot="1" x14ac:dyDescent="0.25">
      <c r="D897" s="75"/>
    </row>
    <row r="898" spans="4:4" ht="15.75" thickBot="1" x14ac:dyDescent="0.25">
      <c r="D898" s="75"/>
    </row>
    <row r="899" spans="4:4" ht="15.75" thickBot="1" x14ac:dyDescent="0.25">
      <c r="D899" s="75"/>
    </row>
    <row r="900" spans="4:4" ht="15.75" thickBot="1" x14ac:dyDescent="0.25">
      <c r="D900" s="75"/>
    </row>
    <row r="901" spans="4:4" ht="15.75" thickBot="1" x14ac:dyDescent="0.25">
      <c r="D901" s="75"/>
    </row>
    <row r="902" spans="4:4" ht="15.75" thickBot="1" x14ac:dyDescent="0.25">
      <c r="D902" s="75"/>
    </row>
    <row r="903" spans="4:4" ht="15.75" thickBot="1" x14ac:dyDescent="0.25">
      <c r="D903" s="75"/>
    </row>
    <row r="904" spans="4:4" ht="15.75" thickBot="1" x14ac:dyDescent="0.25">
      <c r="D904" s="75"/>
    </row>
    <row r="905" spans="4:4" ht="15.75" thickBot="1" x14ac:dyDescent="0.25">
      <c r="D905" s="75"/>
    </row>
    <row r="906" spans="4:4" ht="15.75" thickBot="1" x14ac:dyDescent="0.25">
      <c r="D906" s="75"/>
    </row>
    <row r="907" spans="4:4" ht="15.75" thickBot="1" x14ac:dyDescent="0.25">
      <c r="D907" s="75"/>
    </row>
    <row r="908" spans="4:4" ht="15.75" thickBot="1" x14ac:dyDescent="0.25">
      <c r="D908" s="75"/>
    </row>
    <row r="909" spans="4:4" ht="15.75" thickBot="1" x14ac:dyDescent="0.25">
      <c r="D909" s="75"/>
    </row>
    <row r="910" spans="4:4" ht="15.75" thickBot="1" x14ac:dyDescent="0.25">
      <c r="D910" s="75"/>
    </row>
    <row r="911" spans="4:4" ht="15.75" thickBot="1" x14ac:dyDescent="0.25">
      <c r="D911" s="75"/>
    </row>
    <row r="912" spans="4:4" ht="15.75" thickBot="1" x14ac:dyDescent="0.25">
      <c r="D912" s="75"/>
    </row>
    <row r="913" spans="4:4" ht="15.75" thickBot="1" x14ac:dyDescent="0.25">
      <c r="D913" s="75"/>
    </row>
    <row r="914" spans="4:4" ht="15.75" thickBot="1" x14ac:dyDescent="0.25">
      <c r="D914" s="75"/>
    </row>
    <row r="915" spans="4:4" ht="15.75" thickBot="1" x14ac:dyDescent="0.25">
      <c r="D915" s="75"/>
    </row>
    <row r="916" spans="4:4" ht="15.75" thickBot="1" x14ac:dyDescent="0.25">
      <c r="D916" s="75"/>
    </row>
    <row r="917" spans="4:4" ht="15.75" thickBot="1" x14ac:dyDescent="0.25">
      <c r="D917" s="75"/>
    </row>
    <row r="918" spans="4:4" ht="15.75" thickBot="1" x14ac:dyDescent="0.25">
      <c r="D918" s="75"/>
    </row>
    <row r="919" spans="4:4" ht="15.75" thickBot="1" x14ac:dyDescent="0.25">
      <c r="D919" s="75"/>
    </row>
    <row r="920" spans="4:4" ht="15.75" thickBot="1" x14ac:dyDescent="0.25">
      <c r="D920" s="75"/>
    </row>
    <row r="921" spans="4:4" ht="15.75" thickBot="1" x14ac:dyDescent="0.25">
      <c r="D921" s="75"/>
    </row>
    <row r="922" spans="4:4" ht="15.75" thickBot="1" x14ac:dyDescent="0.25">
      <c r="D922" s="75"/>
    </row>
    <row r="923" spans="4:4" ht="15.75" thickBot="1" x14ac:dyDescent="0.25">
      <c r="D923" s="75"/>
    </row>
    <row r="924" spans="4:4" ht="15.75" thickBot="1" x14ac:dyDescent="0.25">
      <c r="D924" s="75"/>
    </row>
    <row r="925" spans="4:4" ht="15.75" thickBot="1" x14ac:dyDescent="0.25">
      <c r="D925" s="75"/>
    </row>
    <row r="926" spans="4:4" ht="15.75" thickBot="1" x14ac:dyDescent="0.25">
      <c r="D926" s="75"/>
    </row>
    <row r="927" spans="4:4" ht="15.75" thickBot="1" x14ac:dyDescent="0.25">
      <c r="D927" s="75"/>
    </row>
    <row r="928" spans="4:4" ht="15.75" thickBot="1" x14ac:dyDescent="0.25">
      <c r="D928" s="75"/>
    </row>
    <row r="929" spans="4:4" ht="15.75" thickBot="1" x14ac:dyDescent="0.25">
      <c r="D929" s="75"/>
    </row>
    <row r="930" spans="4:4" ht="15.75" thickBot="1" x14ac:dyDescent="0.25">
      <c r="D930" s="75"/>
    </row>
    <row r="931" spans="4:4" ht="15.75" thickBot="1" x14ac:dyDescent="0.25">
      <c r="D931" s="75"/>
    </row>
    <row r="932" spans="4:4" ht="15.75" thickBot="1" x14ac:dyDescent="0.25">
      <c r="D932" s="75"/>
    </row>
    <row r="933" spans="4:4" ht="15.75" thickBot="1" x14ac:dyDescent="0.25">
      <c r="D933" s="75"/>
    </row>
    <row r="934" spans="4:4" ht="15.75" thickBot="1" x14ac:dyDescent="0.25">
      <c r="D934" s="75"/>
    </row>
    <row r="935" spans="4:4" ht="15.75" thickBot="1" x14ac:dyDescent="0.25">
      <c r="D935" s="75"/>
    </row>
    <row r="936" spans="4:4" ht="15.75" thickBot="1" x14ac:dyDescent="0.25">
      <c r="D936" s="75"/>
    </row>
    <row r="937" spans="4:4" ht="15.75" thickBot="1" x14ac:dyDescent="0.25">
      <c r="D937" s="75"/>
    </row>
    <row r="938" spans="4:4" ht="15.75" thickBot="1" x14ac:dyDescent="0.25">
      <c r="D938" s="75"/>
    </row>
    <row r="939" spans="4:4" ht="15.75" thickBot="1" x14ac:dyDescent="0.25">
      <c r="D939" s="75"/>
    </row>
    <row r="940" spans="4:4" ht="15.75" thickBot="1" x14ac:dyDescent="0.25">
      <c r="D940" s="75"/>
    </row>
    <row r="941" spans="4:4" ht="15.75" thickBot="1" x14ac:dyDescent="0.25">
      <c r="D941" s="75"/>
    </row>
    <row r="942" spans="4:4" ht="15.75" thickBot="1" x14ac:dyDescent="0.25">
      <c r="D942" s="75"/>
    </row>
    <row r="943" spans="4:4" ht="15.75" thickBot="1" x14ac:dyDescent="0.25">
      <c r="D943" s="75"/>
    </row>
    <row r="944" spans="4:4" ht="15.75" thickBot="1" x14ac:dyDescent="0.25">
      <c r="D944" s="75"/>
    </row>
    <row r="945" spans="4:4" ht="15.75" thickBot="1" x14ac:dyDescent="0.25">
      <c r="D945" s="75"/>
    </row>
    <row r="946" spans="4:4" ht="15.75" thickBot="1" x14ac:dyDescent="0.25">
      <c r="D946" s="75"/>
    </row>
    <row r="947" spans="4:4" ht="15.75" thickBot="1" x14ac:dyDescent="0.25">
      <c r="D947" s="75"/>
    </row>
    <row r="948" spans="4:4" ht="15.75" thickBot="1" x14ac:dyDescent="0.25">
      <c r="D948" s="75"/>
    </row>
    <row r="949" spans="4:4" ht="15.75" thickBot="1" x14ac:dyDescent="0.25">
      <c r="D949" s="75"/>
    </row>
    <row r="950" spans="4:4" ht="15.75" thickBot="1" x14ac:dyDescent="0.25">
      <c r="D950" s="75"/>
    </row>
    <row r="951" spans="4:4" ht="15.75" thickBot="1" x14ac:dyDescent="0.25">
      <c r="D951" s="75"/>
    </row>
    <row r="952" spans="4:4" ht="15.75" thickBot="1" x14ac:dyDescent="0.25">
      <c r="D952" s="75"/>
    </row>
    <row r="953" spans="4:4" ht="15.75" thickBot="1" x14ac:dyDescent="0.25">
      <c r="D953" s="75"/>
    </row>
    <row r="954" spans="4:4" ht="15.75" thickBot="1" x14ac:dyDescent="0.25">
      <c r="D954" s="75"/>
    </row>
    <row r="955" spans="4:4" ht="15.75" thickBot="1" x14ac:dyDescent="0.25">
      <c r="D955" s="75"/>
    </row>
    <row r="956" spans="4:4" ht="15.75" thickBot="1" x14ac:dyDescent="0.25">
      <c r="D956" s="75"/>
    </row>
    <row r="957" spans="4:4" ht="15.75" thickBot="1" x14ac:dyDescent="0.25">
      <c r="D957" s="75"/>
    </row>
    <row r="958" spans="4:4" ht="15.75" thickBot="1" x14ac:dyDescent="0.25">
      <c r="D958" s="75"/>
    </row>
    <row r="959" spans="4:4" ht="15.75" thickBot="1" x14ac:dyDescent="0.25">
      <c r="D959" s="75"/>
    </row>
    <row r="960" spans="4:4" ht="15.75" thickBot="1" x14ac:dyDescent="0.25">
      <c r="D960" s="75"/>
    </row>
    <row r="961" spans="4:4" ht="15.75" thickBot="1" x14ac:dyDescent="0.25">
      <c r="D961" s="75"/>
    </row>
    <row r="962" spans="4:4" ht="15.75" thickBot="1" x14ac:dyDescent="0.25">
      <c r="D962" s="75"/>
    </row>
    <row r="963" spans="4:4" ht="15.75" thickBot="1" x14ac:dyDescent="0.25">
      <c r="D963" s="75"/>
    </row>
    <row r="964" spans="4:4" ht="15.75" thickBot="1" x14ac:dyDescent="0.25">
      <c r="D964" s="75"/>
    </row>
    <row r="965" spans="4:4" ht="15.75" thickBot="1" x14ac:dyDescent="0.25">
      <c r="D965" s="75"/>
    </row>
    <row r="966" spans="4:4" ht="15.75" thickBot="1" x14ac:dyDescent="0.25">
      <c r="D966" s="75"/>
    </row>
    <row r="967" spans="4:4" ht="15.75" thickBot="1" x14ac:dyDescent="0.25">
      <c r="D967" s="75"/>
    </row>
    <row r="968" spans="4:4" ht="15.75" thickBot="1" x14ac:dyDescent="0.25">
      <c r="D968" s="75"/>
    </row>
    <row r="969" spans="4:4" ht="15.75" thickBot="1" x14ac:dyDescent="0.25">
      <c r="D969" s="75"/>
    </row>
    <row r="970" spans="4:4" ht="15.75" thickBot="1" x14ac:dyDescent="0.25">
      <c r="D970" s="75"/>
    </row>
    <row r="971" spans="4:4" ht="15.75" thickBot="1" x14ac:dyDescent="0.25">
      <c r="D971" s="75"/>
    </row>
    <row r="972" spans="4:4" ht="15.75" thickBot="1" x14ac:dyDescent="0.25">
      <c r="D972" s="75"/>
    </row>
    <row r="973" spans="4:4" ht="15.75" thickBot="1" x14ac:dyDescent="0.25">
      <c r="D973" s="75"/>
    </row>
    <row r="974" spans="4:4" ht="15.75" thickBot="1" x14ac:dyDescent="0.25">
      <c r="D974" s="75"/>
    </row>
    <row r="975" spans="4:4" ht="15.75" thickBot="1" x14ac:dyDescent="0.25">
      <c r="D975" s="75"/>
    </row>
    <row r="976" spans="4:4" ht="15.75" thickBot="1" x14ac:dyDescent="0.25">
      <c r="D976" s="75"/>
    </row>
    <row r="977" spans="4:4" ht="15.75" thickBot="1" x14ac:dyDescent="0.25">
      <c r="D977" s="75"/>
    </row>
    <row r="978" spans="4:4" ht="15.75" thickBot="1" x14ac:dyDescent="0.25">
      <c r="D978" s="75"/>
    </row>
    <row r="979" spans="4:4" ht="15.75" thickBot="1" x14ac:dyDescent="0.25">
      <c r="D979" s="75"/>
    </row>
    <row r="980" spans="4:4" ht="15.75" thickBot="1" x14ac:dyDescent="0.25">
      <c r="D980" s="75"/>
    </row>
    <row r="981" spans="4:4" ht="15.75" thickBot="1" x14ac:dyDescent="0.25">
      <c r="D981" s="75"/>
    </row>
    <row r="982" spans="4:4" ht="15.75" thickBot="1" x14ac:dyDescent="0.25">
      <c r="D982" s="75"/>
    </row>
    <row r="983" spans="4:4" ht="15.75" thickBot="1" x14ac:dyDescent="0.25">
      <c r="D983" s="75"/>
    </row>
    <row r="984" spans="4:4" ht="15.75" thickBot="1" x14ac:dyDescent="0.25">
      <c r="D984" s="75"/>
    </row>
    <row r="985" spans="4:4" ht="15.75" thickBot="1" x14ac:dyDescent="0.25">
      <c r="D985" s="75"/>
    </row>
    <row r="986" spans="4:4" ht="15.75" thickBot="1" x14ac:dyDescent="0.25">
      <c r="D986" s="75"/>
    </row>
    <row r="987" spans="4:4" ht="15.75" thickBot="1" x14ac:dyDescent="0.25">
      <c r="D987" s="75"/>
    </row>
    <row r="988" spans="4:4" ht="15.75" thickBot="1" x14ac:dyDescent="0.25">
      <c r="D988" s="75"/>
    </row>
    <row r="989" spans="4:4" ht="15.75" thickBot="1" x14ac:dyDescent="0.25">
      <c r="D989" s="75"/>
    </row>
    <row r="990" spans="4:4" ht="15.75" thickBot="1" x14ac:dyDescent="0.25">
      <c r="D990" s="75"/>
    </row>
    <row r="991" spans="4:4" ht="15.75" thickBot="1" x14ac:dyDescent="0.25">
      <c r="D991" s="75"/>
    </row>
    <row r="992" spans="4:4" ht="15.75" thickBot="1" x14ac:dyDescent="0.25">
      <c r="D992" s="75"/>
    </row>
    <row r="993" spans="4:4" ht="15.75" thickBot="1" x14ac:dyDescent="0.25">
      <c r="D993" s="75"/>
    </row>
    <row r="994" spans="4:4" ht="15.75" thickBot="1" x14ac:dyDescent="0.25">
      <c r="D994" s="75"/>
    </row>
    <row r="995" spans="4:4" ht="15.75" thickBot="1" x14ac:dyDescent="0.25">
      <c r="D995" s="75"/>
    </row>
    <row r="996" spans="4:4" ht="15.75" thickBot="1" x14ac:dyDescent="0.25">
      <c r="D996" s="75"/>
    </row>
    <row r="997" spans="4:4" ht="15.75" thickBot="1" x14ac:dyDescent="0.25">
      <c r="D997" s="75"/>
    </row>
    <row r="998" spans="4:4" ht="15.75" thickBot="1" x14ac:dyDescent="0.25">
      <c r="D998" s="75"/>
    </row>
    <row r="999" spans="4:4" ht="15.75" thickBot="1" x14ac:dyDescent="0.25">
      <c r="D999" s="75"/>
    </row>
    <row r="1000" spans="4:4" ht="15.75" thickBot="1" x14ac:dyDescent="0.25">
      <c r="D1000" s="75"/>
    </row>
    <row r="1001" spans="4:4" ht="15.75" thickBot="1" x14ac:dyDescent="0.25">
      <c r="D1001" s="75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zoomScale="70" zoomScaleNormal="70" workbookViewId="0">
      <selection activeCell="K2" sqref="K2"/>
    </sheetView>
  </sheetViews>
  <sheetFormatPr baseColWidth="10" defaultColWidth="28.42578125" defaultRowHeight="15" x14ac:dyDescent="0.25"/>
  <cols>
    <col min="1" max="8" width="11.42578125" customWidth="1"/>
    <col min="9" max="9" width="29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461</v>
      </c>
      <c r="F1" t="s">
        <v>14</v>
      </c>
      <c r="G1" t="s">
        <v>15</v>
      </c>
      <c r="H1" s="1" t="s">
        <v>42</v>
      </c>
      <c r="I1" s="1" t="s">
        <v>462</v>
      </c>
      <c r="J1" s="59" t="s">
        <v>7</v>
      </c>
      <c r="K1" s="59" t="s">
        <v>463</v>
      </c>
      <c r="L1" t="s">
        <v>30</v>
      </c>
      <c r="M1" t="s">
        <v>464</v>
      </c>
      <c r="N1" t="s">
        <v>465</v>
      </c>
      <c r="O1" t="s">
        <v>466</v>
      </c>
      <c r="P1" t="s">
        <v>467</v>
      </c>
      <c r="Q1" t="s">
        <v>468</v>
      </c>
      <c r="S1" s="1"/>
    </row>
    <row r="2" spans="1:21" ht="18" thickBot="1" x14ac:dyDescent="0.3">
      <c r="A2">
        <f>IF(ISBLANK(L2),"",COUNTA($L$2:L2))</f>
        <v>1</v>
      </c>
      <c r="B2" t="str">
        <f>L2</f>
        <v>O 6.5</v>
      </c>
      <c r="C2" t="str">
        <f>IF(VALUE(M2)&gt;0,-20,IF(VALUE(M2)&gt;VALUE(N2),-20,M2))</f>
        <v>-125</v>
      </c>
      <c r="D2">
        <f>IF(VALUE(N2)&gt;0,-20,IF(VALUE(N2)&gt;VALUE(M2),-20,N2))</f>
        <v>-20</v>
      </c>
      <c r="E2" t="str">
        <f t="shared" ref="E2:E36" si="0">O2</f>
        <v>0.0</v>
      </c>
      <c r="F2">
        <f>IF(VALUE(P2)&gt;0,-20,IF(VALUE(P2)&gt;VALUE(Q2),-20,VALUE(P2)))</f>
        <v>-160</v>
      </c>
      <c r="G2">
        <f>IF(VALUE(Q2)&gt;0,-20,IF(VALUE(Q2)&gt;VALUE(P2),-20,VALUE(Q2)))</f>
        <v>-20</v>
      </c>
      <c r="H2">
        <v>1</v>
      </c>
      <c r="I2" s="61" t="s">
        <v>1146</v>
      </c>
      <c r="J2" s="64" t="s">
        <v>1195</v>
      </c>
      <c r="K2" s="99" t="s">
        <v>1178</v>
      </c>
      <c r="L2" t="str">
        <f>IF(ISBLANK(J2),"",IF(ISNUMBER(SEARCH("+",J2)),LEFT(J2,SEARCH("+",J2,1)-1),LEFT(J2,SEARCH("-",J2,1)-1)))</f>
        <v>O 6.5</v>
      </c>
      <c r="M2" t="str">
        <f>IF(ISBLANK(J2),0,IF(ISNUMBER(SEARCH("+",J2)),RIGHT(J2,LEN(J2)-SEARCH("+",J2,1)),RIGHT(J2,LEN(J2)-SEARCH("-",J2,1)+1)))</f>
        <v>-125</v>
      </c>
      <c r="N2" t="str">
        <f>IF(ISBLANK(J3),0,IF(ISNUMBER(SEARCH("+",J3)),RIGHT(J3,LEN(J3)-SEARCH("+",J3,1)),RIGHT(J3,LEN(J3)-SEARCH("-",J3,1)+1)))</f>
        <v>-115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-160</v>
      </c>
      <c r="Q2" t="str">
        <f>IF(ISBLANK(K3),0,IF(ISNUMBER(SEARCH("+",K3)),RIGHT(K3,LEN(K3)-SEARCH("+",K3,1)),RIGHT(K3,LEN(K3)-SEARCH("-",K3,1)+1)))</f>
        <v>120</v>
      </c>
      <c r="S2" s="50" t="s">
        <v>469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6.5</v>
      </c>
      <c r="C3" t="str">
        <f t="shared" ref="C3:C36" si="2">IF(VALUE(M3)&gt;0,-20,IF(VALUE(M3)&gt;VALUE(N3),-20,M3))</f>
        <v>-145</v>
      </c>
      <c r="D3">
        <f t="shared" ref="D3:D36" si="3">IF(VALUE(N3)&gt;0,-20,IF(VALUE(N3)&gt;VALUE(M3),-20,N3))</f>
        <v>-20</v>
      </c>
      <c r="E3" t="str">
        <f t="shared" si="0"/>
        <v>0.0</v>
      </c>
      <c r="F3">
        <f t="shared" ref="F3:G36" si="4">IF(VALUE(P3)&gt;0,-20,IF(VALUE(P3)&gt;VALUE(Q3),-20,VALUE(P3)))</f>
        <v>-240</v>
      </c>
      <c r="G3">
        <f t="shared" ref="G3:G35" si="5">IF(VALUE(Q3)&gt;0,-20,IF(VALUE(Q3)&gt;VALUE(P3),-20,VALUE(Q3)))</f>
        <v>-20</v>
      </c>
      <c r="H3">
        <v>1</v>
      </c>
      <c r="I3" s="61" t="s">
        <v>1147</v>
      </c>
      <c r="J3" s="65" t="s">
        <v>1196</v>
      </c>
      <c r="K3" s="100" t="s">
        <v>1179</v>
      </c>
      <c r="L3" t="str">
        <f>IF(ISBLANK(J4),"",IF(ISNUMBER(SEARCH("+",J4)),LEFT(J4,SEARCH("+",J4,1)-1),LEFT(J4,SEARCH("-",J4,1)-1)))</f>
        <v>O 6.5</v>
      </c>
      <c r="M3" t="str">
        <f>IF(ISBLANK(J4),0,IF(ISNUMBER(SEARCH("+",J4)),RIGHT(J4,LEN(J4)-SEARCH("+",J4,1)),RIGHT(J4,LEN(J4)-SEARCH("-",J4,1)+1)))</f>
        <v>-145</v>
      </c>
      <c r="N3" t="str">
        <f>IF(ISBLANK(J5),0,IF(ISNUMBER(SEARCH("+",J5)),RIGHT(J5,LEN(J5)-SEARCH("+",J5,1)),RIGHT(J5,LEN(J5)-SEARCH("-",J5,1)+1)))</f>
        <v>105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-240</v>
      </c>
      <c r="Q3" t="str">
        <f>IF(ISBLANK(K5),0,IF(ISNUMBER(SEARCH("+",K5)),RIGHT(K5,LEN(K5)-SEARCH("+",K5,1)),RIGHT(K5,LEN(K5)-SEARCH("-",K5,1)+1)))</f>
        <v>190</v>
      </c>
      <c r="S3" s="51" t="s">
        <v>470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6.5</v>
      </c>
      <c r="C4" t="str">
        <f t="shared" si="2"/>
        <v>-130</v>
      </c>
      <c r="D4">
        <f t="shared" si="3"/>
        <v>-20</v>
      </c>
      <c r="E4" t="str">
        <f t="shared" si="0"/>
        <v>0.0</v>
      </c>
      <c r="F4">
        <f t="shared" si="4"/>
        <v>-130</v>
      </c>
      <c r="G4">
        <f t="shared" si="5"/>
        <v>-20</v>
      </c>
      <c r="H4">
        <v>2</v>
      </c>
      <c r="I4" s="61" t="s">
        <v>1148</v>
      </c>
      <c r="J4" s="64" t="s">
        <v>1205</v>
      </c>
      <c r="K4" s="99" t="s">
        <v>1180</v>
      </c>
      <c r="L4" t="str">
        <f>IF(ISBLANK(J6),"",IF(ISNUMBER(SEARCH("+",J6)),LEFT(J6,SEARCH("+",J6,1)-1),LEFT(J6,SEARCH("-",J6,1)-1)))</f>
        <v>O 6.5</v>
      </c>
      <c r="M4" t="str">
        <f>IF(ISBLANK(J6),0,IF(ISNUMBER(SEARCH("+",J6)),RIGHT(J6,LEN(J6)-SEARCH("+",J6,1)),RIGHT(J6,LEN(J6)-SEARCH("-",J6,1)+1)))</f>
        <v>-130</v>
      </c>
      <c r="N4" t="str">
        <f>IF(ISBLANK(J7),0,IF(ISNUMBER(SEARCH("+",J7)),RIGHT(J7,LEN(J7)-SEARCH("+",J7,1)),RIGHT(J7,LEN(J7)-SEARCH("-",J7,1)+1)))</f>
        <v>-110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-130</v>
      </c>
      <c r="Q4" t="str">
        <f>IF(ISBLANK(K7),0,IF(ISNUMBER(SEARCH("+",K7)),RIGHT(K7,LEN(K7)-SEARCH("+",K7,1)),RIGHT(K7,LEN(K7)-SEARCH("-",K7,1)+1)))</f>
        <v>-110</v>
      </c>
      <c r="S4" s="51" t="s">
        <v>471</v>
      </c>
    </row>
    <row r="5" spans="1:21" ht="17.25" x14ac:dyDescent="0.25">
      <c r="A5">
        <f>IF(ISBLANK(L5),"",COUNTA($L$2:L5))</f>
        <v>4</v>
      </c>
      <c r="B5" t="str">
        <f t="shared" si="1"/>
        <v>O 6.5</v>
      </c>
      <c r="C5">
        <f t="shared" si="2"/>
        <v>-20</v>
      </c>
      <c r="D5" t="str">
        <f t="shared" si="3"/>
        <v>-135</v>
      </c>
      <c r="E5" t="str">
        <f t="shared" si="0"/>
        <v>0.0</v>
      </c>
      <c r="F5">
        <f t="shared" si="4"/>
        <v>-20</v>
      </c>
      <c r="G5">
        <f t="shared" si="5"/>
        <v>-125</v>
      </c>
      <c r="H5">
        <v>2</v>
      </c>
      <c r="I5" s="61" t="s">
        <v>1149</v>
      </c>
      <c r="J5" s="65" t="s">
        <v>1206</v>
      </c>
      <c r="K5" s="100" t="s">
        <v>1181</v>
      </c>
      <c r="L5" t="str">
        <f>IF(ISBLANK(J8),"",IF(ISNUMBER(SEARCH("+",J8)),LEFT(J8,SEARCH("+",J8,1)-1),LEFT(J8,SEARCH("-",J8,1)-1)))</f>
        <v>O 6.5</v>
      </c>
      <c r="M5" t="str">
        <f>IF(ISBLANK(J8),0,IF(ISNUMBER(SEARCH("+",J8)),RIGHT(J8,LEN(J8)-SEARCH("+",J8,1)),RIGHT(J8,LEN(J8)-SEARCH("-",J8,1)+1)))</f>
        <v>-105</v>
      </c>
      <c r="N5" t="str">
        <f>IF(ISBLANK(J9),0,IF(ISNUMBER(SEARCH("+",J9)),RIGHT(J9,LEN(J9)-SEARCH("+",J9,1)),RIGHT(J9,LEN(J9)-SEARCH("-",J9,1)+1)))</f>
        <v>-135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-115</v>
      </c>
      <c r="Q5" t="str">
        <f>IF(ISBLANK(K9),0,IF(ISNUMBER(SEARCH("+",K9)),RIGHT(K9,LEN(K9)-SEARCH("+",K9,1)),RIGHT(K9,LEN(K9)-SEARCH("-",K9,1)+1)))</f>
        <v>-125</v>
      </c>
      <c r="S5" s="50" t="s">
        <v>469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6.5</v>
      </c>
      <c r="C6" t="str">
        <f t="shared" si="2"/>
        <v>-130</v>
      </c>
      <c r="D6">
        <f t="shared" si="3"/>
        <v>-20</v>
      </c>
      <c r="E6" t="str">
        <f t="shared" si="0"/>
        <v>0.0</v>
      </c>
      <c r="F6">
        <f t="shared" si="4"/>
        <v>-20</v>
      </c>
      <c r="G6">
        <f t="shared" si="5"/>
        <v>-155</v>
      </c>
      <c r="H6">
        <v>3</v>
      </c>
      <c r="I6" s="61" t="s">
        <v>1150</v>
      </c>
      <c r="J6" s="64" t="s">
        <v>664</v>
      </c>
      <c r="K6" s="99" t="s">
        <v>631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-130</v>
      </c>
      <c r="N6" t="str">
        <f>IF(ISBLANK(J11),0,IF(ISNUMBER(SEARCH("+",J11)),RIGHT(J11,LEN(J11)-SEARCH("+",J11,1)),RIGHT(J11,LEN(J11)-SEARCH("-",J11,1)+1)))</f>
        <v>-110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115</v>
      </c>
      <c r="Q6" t="str">
        <f>IF(ISBLANK(K11),0,IF(ISNUMBER(SEARCH("+",K11)),RIGHT(K11,LEN(K11)-SEARCH("+",K11,1)),RIGHT(K11,LEN(K11)-SEARCH("-",K11,1)+1)))</f>
        <v>-155</v>
      </c>
      <c r="S6" s="51" t="s">
        <v>472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6.5</v>
      </c>
      <c r="C7" t="str">
        <f t="shared" si="2"/>
        <v>-120</v>
      </c>
      <c r="D7" t="str">
        <f t="shared" si="3"/>
        <v>-120</v>
      </c>
      <c r="E7" t="str">
        <f t="shared" si="0"/>
        <v>0.0</v>
      </c>
      <c r="F7">
        <f t="shared" si="4"/>
        <v>-120</v>
      </c>
      <c r="G7">
        <f t="shared" si="5"/>
        <v>-120</v>
      </c>
      <c r="H7">
        <v>3</v>
      </c>
      <c r="I7" s="61" t="s">
        <v>1151</v>
      </c>
      <c r="J7" s="65" t="s">
        <v>665</v>
      </c>
      <c r="K7" s="100" t="s">
        <v>632</v>
      </c>
      <c r="L7" t="str">
        <f>IF(ISBLANK(J12),"",IF(ISNUMBER(SEARCH("+",J12)),LEFT(J12,SEARCH("+",J12,1)-1),LEFT(J12,SEARCH("-",J12,1)-1)))</f>
        <v>O 6.5</v>
      </c>
      <c r="M7" t="str">
        <f>IF(ISBLANK(J12),0,IF(ISNUMBER(SEARCH("+",J12)),RIGHT(J12,LEN(J12)-SEARCH("+",J12,1)),RIGHT(J12,LEN(J12)-SEARCH("-",J12,1)+1)))</f>
        <v>-120</v>
      </c>
      <c r="N7" t="str">
        <f>IF(ISBLANK(J13),0,IF(ISNUMBER(SEARCH("+",J13)),RIGHT(J13,LEN(J13)-SEARCH("+",J13,1)),RIGHT(J13,LEN(J13)-SEARCH("-",J13,1)+1)))</f>
        <v>-120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-120</v>
      </c>
      <c r="Q7" t="str">
        <f>IF(ISBLANK(K13),0,IF(ISNUMBER(SEARCH("+",K13)),RIGHT(K13,LEN(K13)-SEARCH("+",K13,1)),RIGHT(K13,LEN(K13)-SEARCH("-",K13,1)+1)))</f>
        <v>-120</v>
      </c>
      <c r="S7" s="51" t="s">
        <v>473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8.5</v>
      </c>
      <c r="C8">
        <f t="shared" si="2"/>
        <v>-20</v>
      </c>
      <c r="D8" t="str">
        <f t="shared" si="3"/>
        <v>-140</v>
      </c>
      <c r="E8" t="str">
        <f t="shared" si="0"/>
        <v>0.0</v>
      </c>
      <c r="F8">
        <f t="shared" si="4"/>
        <v>-20</v>
      </c>
      <c r="G8">
        <f t="shared" si="5"/>
        <v>-140</v>
      </c>
      <c r="H8">
        <v>4</v>
      </c>
      <c r="I8" s="61" t="s">
        <v>1152</v>
      </c>
      <c r="J8" s="64" t="s">
        <v>668</v>
      </c>
      <c r="K8" s="99" t="s">
        <v>1182</v>
      </c>
      <c r="L8" t="str">
        <f>IF(ISBLANK(J14),"",IF(ISNUMBER(SEARCH("+",J14)),LEFT(J14,SEARCH("+",J14,1)-1),LEFT(J14,SEARCH("-",J14,1)-1)))</f>
        <v>O 8.5</v>
      </c>
      <c r="M8" t="str">
        <f>IF(ISBLANK(J14),0,IF(ISNUMBER(SEARCH("+",J14)),RIGHT(J14,LEN(J14)-SEARCH("+",J14,1)),RIGHT(J14,LEN(J14)-SEARCH("-",J14,1)+1)))</f>
        <v>100</v>
      </c>
      <c r="N8" t="str">
        <f>IF(ISBLANK(J15),0,IF(ISNUMBER(SEARCH("+",J15)),RIGHT(J15,LEN(J15)-SEARCH("+",J15,1)),RIGHT(J15,LEN(J15)-SEARCH("-",J15,1)+1)))</f>
        <v>-140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100</v>
      </c>
      <c r="Q8" t="str">
        <f>IF(ISBLANK(K15),0,IF(ISNUMBER(SEARCH("+",K15)),RIGHT(K15,LEN(K15)-SEARCH("+",K15,1)),RIGHT(K15,LEN(K15)-SEARCH("-",K15,1)+1)))</f>
        <v>-140</v>
      </c>
      <c r="S8" s="50" t="s">
        <v>469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6.5</v>
      </c>
      <c r="C9" t="str">
        <f t="shared" si="2"/>
        <v>-130</v>
      </c>
      <c r="D9">
        <f t="shared" si="3"/>
        <v>-20</v>
      </c>
      <c r="E9" t="str">
        <f t="shared" si="0"/>
        <v>0.0</v>
      </c>
      <c r="F9">
        <f t="shared" si="4"/>
        <v>-165</v>
      </c>
      <c r="G9">
        <f t="shared" si="5"/>
        <v>-20</v>
      </c>
      <c r="H9">
        <v>4</v>
      </c>
      <c r="I9" s="61" t="s">
        <v>1153</v>
      </c>
      <c r="J9" s="65" t="s">
        <v>669</v>
      </c>
      <c r="K9" s="100" t="s">
        <v>1183</v>
      </c>
      <c r="L9" t="str">
        <f>IF(ISBLANK(J16),"",IF(ISNUMBER(SEARCH("+",J16)),LEFT(J16,SEARCH("+",J16,1)-1),LEFT(J16,SEARCH("-",J16,1)-1)))</f>
        <v>O 6.5</v>
      </c>
      <c r="M9" t="str">
        <f>IF(ISBLANK(J16),0,IF(ISNUMBER(SEARCH("+",J16)),RIGHT(J16,LEN(J16)-SEARCH("+",J16,1)),RIGHT(J16,LEN(J16)-SEARCH("-",J16,1)+1)))</f>
        <v>-130</v>
      </c>
      <c r="N9" t="str">
        <f>IF(ISBLANK(J17),0,IF(ISNUMBER(SEARCH("+",J17)),RIGHT(J17,LEN(J17)-SEARCH("+",J17,1)),RIGHT(J17,LEN(J17)-SEARCH("-",J17,1)+1)))</f>
        <v>-110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-165</v>
      </c>
      <c r="Q9" t="str">
        <f>IF(ISBLANK(K17),0,IF(ISNUMBER(SEARCH("+",K17)),RIGHT(K17,LEN(K17)-SEARCH("+",K17,1)),RIGHT(K17,LEN(K17)-SEARCH("-",K17,1)+1)))</f>
        <v>125</v>
      </c>
      <c r="S9" s="51" t="s">
        <v>474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6.5</v>
      </c>
      <c r="C10">
        <f t="shared" si="2"/>
        <v>-20</v>
      </c>
      <c r="D10" t="str">
        <f t="shared" si="3"/>
        <v>-140</v>
      </c>
      <c r="E10" t="str">
        <f t="shared" si="0"/>
        <v>0.0</v>
      </c>
      <c r="F10">
        <f t="shared" si="4"/>
        <v>-235</v>
      </c>
      <c r="G10">
        <f t="shared" si="5"/>
        <v>-20</v>
      </c>
      <c r="H10">
        <v>5</v>
      </c>
      <c r="I10" s="61" t="s">
        <v>1154</v>
      </c>
      <c r="J10" s="64" t="s">
        <v>664</v>
      </c>
      <c r="K10" s="99" t="s">
        <v>1184</v>
      </c>
      <c r="L10" t="str">
        <f>IF(ISBLANK(J18),"",IF(ISNUMBER(SEARCH("+",J18)),LEFT(J18,SEARCH("+",J18,1)-1),LEFT(J18,SEARCH("-",J18,1)-1)))</f>
        <v>O 6.5</v>
      </c>
      <c r="M10" t="str">
        <f>IF(ISBLANK(J18),0,IF(ISNUMBER(SEARCH("+",J18)),RIGHT(J18,LEN(J18)-SEARCH("+",J18,1)),RIGHT(J18,LEN(J18)-SEARCH("-",J18,1)+1)))</f>
        <v>100</v>
      </c>
      <c r="N10" t="str">
        <f>IF(ISBLANK(J19),0,IF(ISNUMBER(SEARCH("+",J19)),RIGHT(J19,LEN(J19)-SEARCH("+",J19,1)),RIGHT(J19,LEN(J19)-SEARCH("-",J19,1)+1)))</f>
        <v>-140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-235</v>
      </c>
      <c r="Q10" t="str">
        <f>IF(ISBLANK(K19),0,IF(ISNUMBER(SEARCH("+",K19)),RIGHT(K19,LEN(K19)-SEARCH("+",K19,1)),RIGHT(K19,LEN(K19)-SEARCH("-",K19,1)+1)))</f>
        <v>185</v>
      </c>
      <c r="S10" s="51" t="s">
        <v>475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7.5</v>
      </c>
      <c r="C11">
        <f t="shared" si="2"/>
        <v>-20</v>
      </c>
      <c r="D11" t="str">
        <f t="shared" si="3"/>
        <v>-140</v>
      </c>
      <c r="E11" t="str">
        <f t="shared" si="0"/>
        <v>0.0</v>
      </c>
      <c r="F11">
        <f t="shared" si="4"/>
        <v>-120</v>
      </c>
      <c r="G11">
        <f t="shared" si="5"/>
        <v>-120</v>
      </c>
      <c r="H11">
        <v>5</v>
      </c>
      <c r="I11" s="61" t="s">
        <v>1155</v>
      </c>
      <c r="J11" s="65" t="s">
        <v>665</v>
      </c>
      <c r="K11" s="100" t="s">
        <v>1185</v>
      </c>
      <c r="L11" t="str">
        <f>IF(ISBLANK(J20),"",IF(ISNUMBER(SEARCH("+",J20)),LEFT(J20,SEARCH("+",J20,1)-1),LEFT(J20,SEARCH("-",J20,1)-1)))</f>
        <v>O 7.5</v>
      </c>
      <c r="M11" t="str">
        <f>IF(ISBLANK(J20),0,IF(ISNUMBER(SEARCH("+",J20)),RIGHT(J20,LEN(J20)-SEARCH("+",J20,1)),RIGHT(J20,LEN(J20)-SEARCH("-",J20,1)+1)))</f>
        <v>100</v>
      </c>
      <c r="N11" t="str">
        <f>IF(ISBLANK(J21),0,IF(ISNUMBER(SEARCH("+",J21)),RIGHT(J21,LEN(J21)-SEARCH("+",J21,1)),RIGHT(J21,LEN(J21)-SEARCH("-",J21,1)+1)))</f>
        <v>-140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-120</v>
      </c>
      <c r="Q11" t="str">
        <f>IF(ISBLANK(K21),0,IF(ISNUMBER(SEARCH("+",K21)),RIGHT(K21,LEN(K21)-SEARCH("+",K21,1)),RIGHT(K21,LEN(K21)-SEARCH("-",K21,1)+1)))</f>
        <v>-120</v>
      </c>
    </row>
    <row r="12" spans="1:21" ht="18" thickBot="1" x14ac:dyDescent="0.3">
      <c r="A12">
        <f>IF(ISBLANK(L12),"",COUNTA($L$2:L12))</f>
        <v>11</v>
      </c>
      <c r="B12" t="str">
        <f t="shared" si="1"/>
        <v>O 7.5</v>
      </c>
      <c r="C12" t="str">
        <f t="shared" si="2"/>
        <v>-120</v>
      </c>
      <c r="D12" t="str">
        <f t="shared" si="3"/>
        <v>-120</v>
      </c>
      <c r="E12" t="str">
        <f t="shared" si="0"/>
        <v>0.0</v>
      </c>
      <c r="F12">
        <f t="shared" si="4"/>
        <v>-180</v>
      </c>
      <c r="G12">
        <f t="shared" si="5"/>
        <v>-20</v>
      </c>
      <c r="H12">
        <v>8</v>
      </c>
      <c r="I12" s="61" t="s">
        <v>1156</v>
      </c>
      <c r="J12" s="64" t="s">
        <v>666</v>
      </c>
      <c r="K12" s="99" t="s">
        <v>1186</v>
      </c>
      <c r="L12" t="str">
        <f>IF(ISBLANK(J22),"",IF(ISNUMBER(SEARCH("+",J22)),LEFT(J22,SEARCH("+",J22,1)-1),LEFT(J22,SEARCH("-",J22,1)-1)))</f>
        <v>O 7.5</v>
      </c>
      <c r="M12" t="str">
        <f>IF(ISBLANK(J22),0,IF(ISNUMBER(SEARCH("+",J22)),RIGHT(J22,LEN(J22)-SEARCH("+",J22,1)),RIGHT(J22,LEN(J22)-SEARCH("-",J22,1)+1)))</f>
        <v>-120</v>
      </c>
      <c r="N12" t="str">
        <f>IF(ISBLANK(J23),0,IF(ISNUMBER(SEARCH("+",J23)),RIGHT(J23,LEN(J23)-SEARCH("+",J23,1)),RIGHT(J23,LEN(J23)-SEARCH("-",J23,1)+1)))</f>
        <v>-120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-180</v>
      </c>
      <c r="Q12" t="str">
        <f>IF(ISBLANK(K23),0,IF(ISNUMBER(SEARCH("+",K23)),RIGHT(K23,LEN(K23)-SEARCH("+",K23,1)),RIGHT(K23,LEN(K23)-SEARCH("-",K23,1)+1)))</f>
        <v>140</v>
      </c>
    </row>
    <row r="13" spans="1:21" ht="17.25" x14ac:dyDescent="0.25">
      <c r="A13">
        <f>IF(ISBLANK(L13),"",COUNTA($L$2:L13))</f>
        <v>12</v>
      </c>
      <c r="B13" t="str">
        <f t="shared" si="1"/>
        <v>O 6.5</v>
      </c>
      <c r="C13" t="str">
        <f t="shared" si="2"/>
        <v>-120</v>
      </c>
      <c r="D13" t="str">
        <f t="shared" si="3"/>
        <v>-120</v>
      </c>
      <c r="E13" t="str">
        <f t="shared" si="0"/>
        <v>0.0</v>
      </c>
      <c r="F13">
        <f t="shared" si="4"/>
        <v>-20</v>
      </c>
      <c r="G13">
        <f t="shared" si="5"/>
        <v>-270</v>
      </c>
      <c r="H13">
        <v>8</v>
      </c>
      <c r="I13" s="61" t="s">
        <v>1157</v>
      </c>
      <c r="J13" s="65" t="s">
        <v>667</v>
      </c>
      <c r="K13" s="100" t="s">
        <v>1186</v>
      </c>
      <c r="L13" t="str">
        <f>IF(ISBLANK(J24),"",IF(ISNUMBER(SEARCH("+",J24)),LEFT(J24,SEARCH("+",J24,1)-1),LEFT(J24,SEARCH("-",J24,1)-1)))</f>
        <v>O 6.5</v>
      </c>
      <c r="M13" t="str">
        <f>IF(ISBLANK(J24),0,IF(ISNUMBER(SEARCH("+",J24)),RIGHT(J24,LEN(J24)-SEARCH("+",J24,1)),RIGHT(J24,LEN(J24)-SEARCH("-",J24,1)+1)))</f>
        <v>-120</v>
      </c>
      <c r="N13" t="str">
        <f>IF(ISBLANK(J25),0,IF(ISNUMBER(SEARCH("+",J25)),RIGHT(J25,LEN(J25)-SEARCH("+",J25,1)),RIGHT(J25,LEN(J25)-SEARCH("-",J25,1)+1)))</f>
        <v>-120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210</v>
      </c>
      <c r="Q13" t="str">
        <f>IF(ISBLANK(K25),0,IF(ISNUMBER(SEARCH("+",K25)),RIGHT(K25,LEN(K25)-SEARCH("+",K25,1)),RIGHT(K25,LEN(K25)-SEARCH("-",K25,1)+1)))</f>
        <v>-270</v>
      </c>
    </row>
    <row r="14" spans="1:21" ht="18" thickBot="1" x14ac:dyDescent="0.3">
      <c r="A14">
        <f>IF(ISBLANK(L14),"",COUNTA($L$2:L14))</f>
        <v>13</v>
      </c>
      <c r="B14" t="str">
        <f t="shared" si="1"/>
        <v>O 6.5</v>
      </c>
      <c r="C14" t="str">
        <f t="shared" si="2"/>
        <v>-130</v>
      </c>
      <c r="D14">
        <f t="shared" si="3"/>
        <v>-20</v>
      </c>
      <c r="E14" t="str">
        <f t="shared" si="0"/>
        <v>0.0</v>
      </c>
      <c r="F14">
        <f t="shared" si="4"/>
        <v>-120</v>
      </c>
      <c r="G14">
        <f t="shared" si="5"/>
        <v>-120</v>
      </c>
      <c r="H14">
        <v>6</v>
      </c>
      <c r="I14" s="61" t="s">
        <v>1158</v>
      </c>
      <c r="J14" s="64" t="s">
        <v>1197</v>
      </c>
      <c r="K14" s="99" t="s">
        <v>1203</v>
      </c>
      <c r="L14" t="str">
        <f>IF(ISBLANK(J26),"",IF(ISNUMBER(SEARCH("+",J26)),LEFT(J26,SEARCH("+",J26,1)-1),LEFT(J26,SEARCH("-",J26,1)-1)))</f>
        <v>O 6.5</v>
      </c>
      <c r="M14" t="str">
        <f>IF(ISBLANK(J26),0,IF(ISNUMBER(SEARCH("+",J26)),RIGHT(J26,LEN(J26)-SEARCH("+",J26,1)),RIGHT(J26,LEN(J26)-SEARCH("-",J26,1)+1)))</f>
        <v>-130</v>
      </c>
      <c r="N14" t="str">
        <f>IF(ISBLANK(J27),0,IF(ISNUMBER(SEARCH("+",J27)),RIGHT(J27,LEN(J27)-SEARCH("+",J27,1)),RIGHT(J27,LEN(J27)-SEARCH("-",J27,1)+1)))</f>
        <v>-110</v>
      </c>
      <c r="O14" t="str">
        <f>IF(ISBLANK(K26),"",IF(ISNUMBER(SEARCH("+",K26)),LEFT(K26,SEARCH("+",K26,1)-1),LEFT(K26,SEARCH("-",K26,1)-1)))</f>
        <v>0.0</v>
      </c>
      <c r="P14" t="str">
        <f>IF(ISBLANK(K26),0,IF(ISNUMBER(SEARCH("+",K26)),RIGHT(K26,LEN(K26)-SEARCH("+",K26,1)),RIGHT(K26,LEN(K26)-SEARCH("-",K26,1)+1)))</f>
        <v>-120</v>
      </c>
      <c r="Q14" t="str">
        <f>IF(ISBLANK(K27),0,IF(ISNUMBER(SEARCH("+",K27)),RIGHT(K27,LEN(K27)-SEARCH("+",K27,1)),RIGHT(K27,LEN(K27)-SEARCH("-",K27,1)+1)))</f>
        <v>-120</v>
      </c>
    </row>
    <row r="15" spans="1:21" ht="17.25" x14ac:dyDescent="0.25">
      <c r="A15">
        <f>IF(ISBLANK(L15),"",COUNTA($L$2:L15))</f>
        <v>14</v>
      </c>
      <c r="B15" t="str">
        <f t="shared" si="1"/>
        <v>O 6.5</v>
      </c>
      <c r="C15" t="str">
        <f t="shared" si="2"/>
        <v>-140</v>
      </c>
      <c r="D15">
        <f t="shared" si="3"/>
        <v>-20</v>
      </c>
      <c r="E15" t="str">
        <f t="shared" si="0"/>
        <v>0.0</v>
      </c>
      <c r="F15">
        <f t="shared" si="4"/>
        <v>-165</v>
      </c>
      <c r="G15">
        <f t="shared" si="5"/>
        <v>-20</v>
      </c>
      <c r="H15">
        <v>6</v>
      </c>
      <c r="I15" s="61" t="s">
        <v>1159</v>
      </c>
      <c r="J15" s="65" t="s">
        <v>1198</v>
      </c>
      <c r="K15" s="100" t="s">
        <v>1204</v>
      </c>
      <c r="L15" t="str">
        <f>IF(ISBLANK(J28),"",IF(ISNUMBER(SEARCH("+",J28)),LEFT(J28,SEARCH("+",J28,1)-1),LEFT(J28,SEARCH("-",J28,1)-1)))</f>
        <v>O 6.5</v>
      </c>
      <c r="M15" t="str">
        <f>IF(ISBLANK(J28),0,IF(ISNUMBER(SEARCH("+",J28)),RIGHT(J28,LEN(J28)-SEARCH("+",J28,1)),RIGHT(J28,LEN(J28)-SEARCH("-",J28,1)+1)))</f>
        <v>-140</v>
      </c>
      <c r="N15" t="str">
        <f>IF(ISBLANK(J29),0,IF(ISNUMBER(SEARCH("+",J29)),RIGHT(J29,LEN(J29)-SEARCH("+",J29,1)),RIGHT(J29,LEN(J29)-SEARCH("-",J29,1)+1)))</f>
        <v>100</v>
      </c>
      <c r="O15" t="str">
        <f>IF(ISBLANK(K28),"",IF(ISNUMBER(SEARCH("+",K28)),LEFT(K28,SEARCH("+",K28,1)-1),LEFT(K28,SEARCH("-",K28,1)-1)))</f>
        <v>0.0</v>
      </c>
      <c r="P15" t="str">
        <f>IF(ISBLANK(K28),0,IF(ISNUMBER(SEARCH("+",K28)),RIGHT(K28,LEN(K28)-SEARCH("+",K28,1)),RIGHT(K28,LEN(K28)-SEARCH("-",K28,1)+1)))</f>
        <v>-165</v>
      </c>
      <c r="Q15" t="str">
        <f>IF(ISBLANK(K29),0,IF(ISNUMBER(SEARCH("+",K29)),RIGHT(K29,LEN(K29)-SEARCH("+",K29,1)),RIGHT(K29,LEN(K29)-SEARCH("-",K29,1)+1)))</f>
        <v>125</v>
      </c>
    </row>
    <row r="16" spans="1:21" ht="18" thickBot="1" x14ac:dyDescent="0.3">
      <c r="A16">
        <f>IF(ISBLANK(L16),"",COUNTA($L$2:L16))</f>
        <v>15</v>
      </c>
      <c r="B16" t="str">
        <f t="shared" si="1"/>
        <v>O 8.5</v>
      </c>
      <c r="C16" t="str">
        <f t="shared" si="2"/>
        <v>-140</v>
      </c>
      <c r="D16">
        <f t="shared" si="3"/>
        <v>-20</v>
      </c>
      <c r="E16" t="str">
        <f t="shared" si="0"/>
        <v>0.0</v>
      </c>
      <c r="F16">
        <f t="shared" si="4"/>
        <v>-145</v>
      </c>
      <c r="G16">
        <f t="shared" si="5"/>
        <v>-20</v>
      </c>
      <c r="H16">
        <v>7</v>
      </c>
      <c r="I16" s="61" t="s">
        <v>1160</v>
      </c>
      <c r="J16" s="64" t="s">
        <v>664</v>
      </c>
      <c r="K16" s="99" t="s">
        <v>981</v>
      </c>
      <c r="L16" t="str">
        <f>IF(ISBLANK(J30),"",IF(ISNUMBER(SEARCH("+",J30)),LEFT(J30,SEARCH("+",J30,1)-1),LEFT(J30,SEARCH("-",J30,1)-1)))</f>
        <v>O 8.5</v>
      </c>
      <c r="M16" t="str">
        <f>IF(ISBLANK(J30),0,IF(ISNUMBER(SEARCH("+",J30)),RIGHT(J30,LEN(J30)-SEARCH("+",J30,1)),RIGHT(J30,LEN(J30)-SEARCH("-",J30,1)+1)))</f>
        <v>-140</v>
      </c>
      <c r="N16" t="str">
        <f>IF(ISBLANK(J31),0,IF(ISNUMBER(SEARCH("+",J31)),RIGHT(J31,LEN(J31)-SEARCH("+",J31,1)),RIGHT(J31,LEN(J31)-SEARCH("-",J31,1)+1)))</f>
        <v>100</v>
      </c>
      <c r="O16" t="str">
        <f>IF(ISBLANK(K30),"",IF(ISNUMBER(SEARCH("+",K30)),LEFT(K30,SEARCH("+",K30,1)-1),LEFT(K30,SEARCH("-",K30,1)-1)))</f>
        <v>0.0</v>
      </c>
      <c r="P16" t="str">
        <f>IF(ISBLANK(K30),0,IF(ISNUMBER(SEARCH("+",K30)),RIGHT(K30,LEN(K30)-SEARCH("+",K30,1)),RIGHT(K30,LEN(K30)-SEARCH("-",K30,1)+1)))</f>
        <v>-145</v>
      </c>
      <c r="Q16" t="str">
        <f>IF(ISBLANK(K31),0,IF(ISNUMBER(SEARCH("+",K31)),RIGHT(K31,LEN(K31)-SEARCH("+",K31,1)),RIGHT(K31,LEN(K31)-SEARCH("-",K31,1)+1)))</f>
        <v>105</v>
      </c>
    </row>
    <row r="17" spans="1:17" ht="17.25" x14ac:dyDescent="0.25">
      <c r="A17">
        <f>IF(ISBLANK(L17),"",COUNTA($L$2:L17))</f>
        <v>16</v>
      </c>
      <c r="B17" t="str">
        <f t="shared" si="1"/>
        <v>O 6.5</v>
      </c>
      <c r="C17">
        <f t="shared" si="2"/>
        <v>-20</v>
      </c>
      <c r="D17" t="str">
        <f t="shared" si="3"/>
        <v>-140</v>
      </c>
      <c r="E17" t="str">
        <f t="shared" si="0"/>
        <v>0.0</v>
      </c>
      <c r="F17">
        <f t="shared" si="4"/>
        <v>-20</v>
      </c>
      <c r="G17">
        <f t="shared" si="5"/>
        <v>-200</v>
      </c>
      <c r="H17">
        <v>7</v>
      </c>
      <c r="I17" s="61" t="s">
        <v>1161</v>
      </c>
      <c r="J17" s="65" t="s">
        <v>665</v>
      </c>
      <c r="K17" s="100" t="s">
        <v>982</v>
      </c>
      <c r="L17" t="str">
        <f>IF(ISBLANK(J32),"",IF(ISNUMBER(SEARCH("+",J32)),LEFT(J32,SEARCH("+",J32,1)-1),LEFT(J32,SEARCH("-",J32,1)-1)))</f>
        <v>O 6.5</v>
      </c>
      <c r="M17" t="str">
        <f>IF(ISBLANK(J32),0,IF(ISNUMBER(SEARCH("+",J32)),RIGHT(J32,LEN(J32)-SEARCH("+",J32,1)),RIGHT(J32,LEN(J32)-SEARCH("-",J32,1)+1)))</f>
        <v>100</v>
      </c>
      <c r="N17" t="str">
        <f>IF(ISBLANK(J33),0,IF(ISNUMBER(SEARCH("+",J33)),RIGHT(J33,LEN(J33)-SEARCH("+",J33,1)),RIGHT(J33,LEN(J33)-SEARCH("-",J33,1)+1)))</f>
        <v>-140</v>
      </c>
      <c r="O17" t="str">
        <f>IF(ISBLANK(K32),"",IF(ISNUMBER(SEARCH("+",K32)),LEFT(K32,SEARCH("+",K32,1)-1),LEFT(K32,SEARCH("-",K32,1)-1)))</f>
        <v>0.0</v>
      </c>
      <c r="P17" t="str">
        <f>IF(ISBLANK(K32),0,IF(ISNUMBER(SEARCH("+",K32)),RIGHT(K32,LEN(K32)-SEARCH("+",K32,1)),RIGHT(K32,LEN(K32)-SEARCH("-",K32,1)+1)))</f>
        <v>150</v>
      </c>
      <c r="Q17" t="str">
        <f>IF(ISBLANK(K33),0,IF(ISNUMBER(SEARCH("+",K33)),RIGHT(K33,LEN(K33)-SEARCH("+",K33,1)),RIGHT(K33,LEN(K33)-SEARCH("-",K33,1)+1)))</f>
        <v>-200</v>
      </c>
    </row>
    <row r="18" spans="1:17" ht="18" thickBot="1" x14ac:dyDescent="0.3">
      <c r="A18">
        <f>IF(ISBLANK(L18),"",COUNTA($L$2:L18))</f>
        <v>17</v>
      </c>
      <c r="B18" t="str">
        <f t="shared" si="1"/>
        <v>O 5.5</v>
      </c>
      <c r="C18" t="str">
        <f t="shared" si="2"/>
        <v>-135</v>
      </c>
      <c r="D18">
        <f t="shared" si="3"/>
        <v>-20</v>
      </c>
      <c r="E18" t="str">
        <f t="shared" si="0"/>
        <v>0.0</v>
      </c>
      <c r="F18">
        <f t="shared" si="4"/>
        <v>-110</v>
      </c>
      <c r="G18">
        <f t="shared" si="5"/>
        <v>-110</v>
      </c>
      <c r="H18">
        <v>9</v>
      </c>
      <c r="I18" s="61" t="s">
        <v>1162</v>
      </c>
      <c r="J18" s="64" t="s">
        <v>975</v>
      </c>
      <c r="K18" s="99" t="s">
        <v>1187</v>
      </c>
      <c r="L18" t="str">
        <f>IF(ISBLANK(J34),"",IF(ISNUMBER(SEARCH("+",J34)),LEFT(J34,SEARCH("+",J34,1)-1),LEFT(J34,SEARCH("-",J34,1)-1)))</f>
        <v>O 5.5</v>
      </c>
      <c r="M18" t="str">
        <f>IF(ISBLANK(J34),0,IF(ISNUMBER(SEARCH("+",J34)),RIGHT(J34,LEN(J34)-SEARCH("+",J34,1)),RIGHT(J34,LEN(J34)-SEARCH("-",J34,1)+1)))</f>
        <v>-135</v>
      </c>
      <c r="N18" t="str">
        <f>IF(ISBLANK(J35),0,IF(ISNUMBER(SEARCH("+",J35)),RIGHT(J35,LEN(J35)-SEARCH("+",J35,1)),RIGHT(J35,LEN(J35)-SEARCH("-",J35,1)+1)))</f>
        <v>-105</v>
      </c>
      <c r="O18" t="str">
        <f>IF(ISBLANK(K34),"",IF(ISNUMBER(SEARCH("+",K34)),LEFT(K34,SEARCH("+",K34,1)-1),LEFT(K34,SEARCH("-",K34,1)-1)))</f>
        <v>0.0</v>
      </c>
      <c r="P18" t="str">
        <f>IF(ISBLANK(K34),0,IF(ISNUMBER(SEARCH("+",K34)),RIGHT(K34,LEN(K34)-SEARCH("+",K34,1)),RIGHT(K34,LEN(K34)-SEARCH("-",K34,1)+1)))</f>
        <v>-110</v>
      </c>
      <c r="Q18" t="str">
        <f>IF(ISBLANK(K35),0,IF(ISNUMBER(SEARCH("+",K35)),RIGHT(K35,LEN(K35)-SEARCH("+",K35,1)),RIGHT(K35,LEN(K35)-SEARCH("-",K35,1)+1)))</f>
        <v>-110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9</v>
      </c>
      <c r="I19" s="61" t="s">
        <v>1163</v>
      </c>
      <c r="J19" s="65" t="s">
        <v>976</v>
      </c>
      <c r="K19" s="100" t="s">
        <v>1188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10</v>
      </c>
      <c r="I20" s="61" t="s">
        <v>1164</v>
      </c>
      <c r="J20" s="64" t="s">
        <v>1199</v>
      </c>
      <c r="K20" s="99" t="s">
        <v>1186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10</v>
      </c>
      <c r="I21" s="61" t="s">
        <v>1165</v>
      </c>
      <c r="J21" s="65" t="s">
        <v>1200</v>
      </c>
      <c r="K21" s="100" t="s">
        <v>1186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11</v>
      </c>
      <c r="I22" s="61" t="s">
        <v>1166</v>
      </c>
      <c r="J22" s="64" t="s">
        <v>977</v>
      </c>
      <c r="K22" s="99" t="s">
        <v>1189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11</v>
      </c>
      <c r="I23" s="61" t="s">
        <v>1167</v>
      </c>
      <c r="J23" s="65" t="s">
        <v>978</v>
      </c>
      <c r="K23" s="100" t="s">
        <v>1190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14</v>
      </c>
      <c r="I24" s="61" t="s">
        <v>1168</v>
      </c>
      <c r="J24" s="64" t="s">
        <v>666</v>
      </c>
      <c r="K24" s="99" t="s">
        <v>1191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14</v>
      </c>
      <c r="I25" s="61" t="s">
        <v>1169</v>
      </c>
      <c r="J25" s="65" t="s">
        <v>667</v>
      </c>
      <c r="K25" s="100" t="s">
        <v>1192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H26">
        <v>13</v>
      </c>
      <c r="I26" s="61" t="s">
        <v>1170</v>
      </c>
      <c r="J26" s="64" t="s">
        <v>664</v>
      </c>
      <c r="K26" s="99" t="s">
        <v>1186</v>
      </c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H27">
        <v>13</v>
      </c>
      <c r="I27" s="61" t="s">
        <v>1171</v>
      </c>
      <c r="J27" s="65" t="s">
        <v>665</v>
      </c>
      <c r="K27" s="100" t="s">
        <v>1186</v>
      </c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H28">
        <v>12</v>
      </c>
      <c r="I28" s="61" t="s">
        <v>1193</v>
      </c>
      <c r="J28" s="64" t="s">
        <v>979</v>
      </c>
      <c r="K28" s="99" t="s">
        <v>981</v>
      </c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H29">
        <v>12</v>
      </c>
      <c r="I29" s="61" t="s">
        <v>1194</v>
      </c>
      <c r="J29" s="65" t="s">
        <v>980</v>
      </c>
      <c r="K29" s="100" t="s">
        <v>982</v>
      </c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8" thickBot="1" x14ac:dyDescent="0.3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H30">
        <v>15</v>
      </c>
      <c r="I30" s="61" t="s">
        <v>1172</v>
      </c>
      <c r="J30" s="64" t="s">
        <v>1201</v>
      </c>
      <c r="K30" s="99" t="s">
        <v>972</v>
      </c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H31">
        <v>15</v>
      </c>
      <c r="I31" s="61" t="s">
        <v>1173</v>
      </c>
      <c r="J31" s="65" t="s">
        <v>1202</v>
      </c>
      <c r="K31" s="100" t="s">
        <v>971</v>
      </c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ht="18" thickBot="1" x14ac:dyDescent="0.3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H32">
        <v>16</v>
      </c>
      <c r="I32" s="61" t="s">
        <v>1174</v>
      </c>
      <c r="J32" s="64" t="s">
        <v>975</v>
      </c>
      <c r="K32" s="99" t="s">
        <v>973</v>
      </c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ht="17.25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H33">
        <v>16</v>
      </c>
      <c r="I33" s="61" t="s">
        <v>1175</v>
      </c>
      <c r="J33" s="65" t="s">
        <v>976</v>
      </c>
      <c r="K33" s="100" t="s">
        <v>974</v>
      </c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ht="18" thickBot="1" x14ac:dyDescent="0.3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H34">
        <v>17</v>
      </c>
      <c r="I34" s="61" t="s">
        <v>1176</v>
      </c>
      <c r="J34" s="64" t="s">
        <v>1207</v>
      </c>
      <c r="K34" s="100" t="s">
        <v>632</v>
      </c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ht="17.25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H35">
        <v>17</v>
      </c>
      <c r="I35" s="61" t="s">
        <v>1177</v>
      </c>
      <c r="J35" s="65" t="s">
        <v>1208</v>
      </c>
      <c r="K35" s="100" t="s">
        <v>632</v>
      </c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ht="17.25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I36" s="61"/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ht="17.25" x14ac:dyDescent="0.25">
      <c r="I37" s="61"/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ht="17.25" x14ac:dyDescent="0.25">
      <c r="I38" s="61"/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ht="17.25" x14ac:dyDescent="0.25">
      <c r="I39" s="61"/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ht="17.25" x14ac:dyDescent="0.25">
      <c r="I40" s="61"/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ht="17.25" x14ac:dyDescent="0.25">
      <c r="I41" s="61"/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W1" activePane="topRight" state="frozen"/>
      <selection activeCell="A2" sqref="A2"/>
      <selection pane="topRight" activeCell="Y30" sqref="Y30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t="s">
        <v>26</v>
      </c>
      <c r="R1" s="1"/>
      <c r="T1" s="41" t="s">
        <v>28</v>
      </c>
      <c r="U1" s="44">
        <v>2</v>
      </c>
      <c r="V1" t="s">
        <v>26</v>
      </c>
      <c r="W1" s="45"/>
      <c r="Y1" t="s">
        <v>40</v>
      </c>
      <c r="AA1" s="49" t="s">
        <v>311</v>
      </c>
    </row>
    <row r="2" spans="1:28" ht="26.25" thickBot="1" x14ac:dyDescent="0.3">
      <c r="A2">
        <f ca="1">IF($B$2=0,"",COUNTA($B$2:B2))</f>
        <v>1</v>
      </c>
      <c r="B2" s="3" t="str">
        <f t="shared" ref="B2:B7" ca="1" si="0">UPPER(OFFSET(F1,(ROW()-1)*1-1,0))</f>
        <v/>
      </c>
      <c r="C2" s="3" t="str">
        <f t="shared" ref="C2:C65" ca="1" si="1">OFFSET(F2,(ROW()-1)*1-1,0)</f>
        <v>MIA Dolphins</v>
      </c>
      <c r="F2" s="66" t="s">
        <v>1047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66" t="s">
        <v>1018</v>
      </c>
      <c r="L2" s="66" t="s">
        <v>1015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320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5" t="s">
        <v>264</v>
      </c>
      <c r="Y2" s="98">
        <v>-163</v>
      </c>
      <c r="AA2" s="58" t="str">
        <f>+$AA$1&amp;" - "&amp;AB2</f>
        <v>NCAA FOOTBALL - AIR FORCE 2023 REGULAR SEASON WINS</v>
      </c>
      <c r="AB2" t="s">
        <v>391</v>
      </c>
    </row>
    <row r="3" spans="1:28" ht="26.25" thickBot="1" x14ac:dyDescent="0.3">
      <c r="A3">
        <f ca="1">IF($B$2=0,"",COUNTA($B$2:B3))</f>
        <v>2</v>
      </c>
      <c r="B3" s="3" t="str">
        <f t="shared" ca="1" si="0"/>
        <v>MIN VIKINGS</v>
      </c>
      <c r="C3" s="3" t="str">
        <f t="shared" ca="1" si="1"/>
        <v>NE Patriots</v>
      </c>
      <c r="F3" s="66" t="s">
        <v>1048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66" t="s">
        <v>1019</v>
      </c>
      <c r="L3" s="66" t="s">
        <v>1008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299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5" t="s">
        <v>265</v>
      </c>
      <c r="Y3" s="98">
        <v>-120</v>
      </c>
      <c r="AA3" s="58" t="str">
        <f t="shared" ref="AA3:AA66" si="11">+$AA$1&amp;" - "&amp;AB3</f>
        <v>NCAA FOOTBALL - AKRON 2023 REGULAR SEASON WINS</v>
      </c>
      <c r="AB3" t="s">
        <v>392</v>
      </c>
    </row>
    <row r="4" spans="1:28" ht="26.25" thickBot="1" x14ac:dyDescent="0.3">
      <c r="A4">
        <f ca="1">IF($B$2=0,"",COUNTA($B$2:B4))</f>
        <v>3</v>
      </c>
      <c r="B4" s="3" t="str">
        <f t="shared" ca="1" si="0"/>
        <v>NO SAINTS</v>
      </c>
      <c r="C4" s="3" t="str">
        <f t="shared" ca="1" si="1"/>
        <v>NY Giants</v>
      </c>
      <c r="F4" s="66" t="s">
        <v>1049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66" t="s">
        <v>1020</v>
      </c>
      <c r="L4" s="66" t="s">
        <v>1041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5" t="s">
        <v>266</v>
      </c>
      <c r="Y4" s="98">
        <v>-163</v>
      </c>
      <c r="AA4" s="58" t="str">
        <f t="shared" si="11"/>
        <v>NCAA FOOTBALL - APPALACHIAN STATE 2023 REGULAR SEASON WINS</v>
      </c>
      <c r="AB4" t="s">
        <v>393</v>
      </c>
    </row>
    <row r="5" spans="1:28" ht="26.25" thickBot="1" x14ac:dyDescent="0.3">
      <c r="A5">
        <f ca="1">IF($B$2=0,"",COUNTA($B$2:B5))</f>
        <v>4</v>
      </c>
      <c r="B5" s="3" t="str">
        <f t="shared" ca="1" si="0"/>
        <v>NY JETS</v>
      </c>
      <c r="C5" s="3" t="str">
        <f t="shared" ca="1" si="1"/>
        <v>PHI Eagles</v>
      </c>
      <c r="F5" s="66" t="s">
        <v>1050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66" t="s">
        <v>1021</v>
      </c>
      <c r="L5" s="66" t="s">
        <v>1009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300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5" t="s">
        <v>267</v>
      </c>
      <c r="Y5" s="98">
        <v>-138</v>
      </c>
      <c r="AA5" s="58" t="str">
        <f t="shared" si="11"/>
        <v>NCAA FOOTBALL - ARKANSAS STATE 2023 REGULAR SEASON WINS</v>
      </c>
      <c r="AB5" t="s">
        <v>394</v>
      </c>
    </row>
    <row r="6" spans="1:28" ht="26.25" thickBot="1" x14ac:dyDescent="0.3">
      <c r="A6">
        <f ca="1">IF($B$2=0,"",COUNTA($B$2:B6))</f>
        <v>5</v>
      </c>
      <c r="B6" s="3" t="str">
        <f t="shared" ca="1" si="0"/>
        <v>PIT STEELERS</v>
      </c>
      <c r="C6" s="3" t="str">
        <f t="shared" ca="1" si="1"/>
        <v>SEA Seahawks</v>
      </c>
      <c r="F6" s="66" t="s">
        <v>1051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66" t="s">
        <v>1022</v>
      </c>
      <c r="L6" s="66" t="s">
        <v>1042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296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5" t="s">
        <v>268</v>
      </c>
      <c r="Y6" s="98">
        <v>100</v>
      </c>
      <c r="AA6" s="58" t="str">
        <f t="shared" si="11"/>
        <v>NCAA FOOTBALL - ARMY 2023 REGULAR SEASON WINS</v>
      </c>
      <c r="AB6" t="s">
        <v>395</v>
      </c>
    </row>
    <row r="7" spans="1:28" ht="26.25" thickBot="1" x14ac:dyDescent="0.3">
      <c r="A7">
        <f ca="1">IF($B$2=0,"",COUNTA($B$2:B7))</f>
        <v>6</v>
      </c>
      <c r="B7" s="3" t="str">
        <f t="shared" ca="1" si="0"/>
        <v>SF 49ERS</v>
      </c>
      <c r="C7" s="3" t="str">
        <f t="shared" ca="1" si="1"/>
        <v>TB Buccaneers</v>
      </c>
      <c r="F7" s="66" t="s">
        <v>1052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66" t="s">
        <v>1013</v>
      </c>
      <c r="L7" s="66" t="s">
        <v>1037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321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5" t="s">
        <v>269</v>
      </c>
      <c r="Y7" s="98">
        <v>-175</v>
      </c>
      <c r="AA7" s="58" t="str">
        <f t="shared" si="11"/>
        <v>NCAA FOOTBALL - BALL STATE 2023 REGULAR SEASON WINS</v>
      </c>
      <c r="AB7" t="s">
        <v>396</v>
      </c>
    </row>
    <row r="8" spans="1:28" ht="26.25" thickBot="1" x14ac:dyDescent="0.3">
      <c r="A8">
        <f ca="1">IF($B$2=0,"",COUNTA($B$2:B8))</f>
        <v>7</v>
      </c>
      <c r="B8" s="3" t="str">
        <f t="shared" ref="B8:B61" ca="1" si="12">UPPER(OFFSET(F7,(ROW()-1)*1-1,0))</f>
        <v>TEN TITANS</v>
      </c>
      <c r="C8" s="3" t="str">
        <f t="shared" ca="1" si="1"/>
        <v>WAS Commanders</v>
      </c>
      <c r="F8" s="66" t="s">
        <v>1053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66" t="s">
        <v>1023</v>
      </c>
      <c r="L8" s="66" t="s">
        <v>1043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297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5" t="s">
        <v>270</v>
      </c>
      <c r="Y8" s="98">
        <v>-225</v>
      </c>
      <c r="AA8" s="58" t="str">
        <f t="shared" si="11"/>
        <v>NCAA FOOTBALL - BOISE STATE 2023 REGULAR SEASON WINS</v>
      </c>
      <c r="AB8" t="s">
        <v>397</v>
      </c>
    </row>
    <row r="9" spans="1:28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66" t="s">
        <v>1054</v>
      </c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66" t="s">
        <v>1024</v>
      </c>
      <c r="L9" s="66" t="s">
        <v>1044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25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5" t="s">
        <v>271</v>
      </c>
      <c r="Y9" s="98">
        <v>-163</v>
      </c>
      <c r="AA9" s="58" t="str">
        <f t="shared" si="11"/>
        <v>NCAA FOOTBALL - BOWLING GREEN 2023 REGULAR SEASON WINS</v>
      </c>
      <c r="AB9" t="s">
        <v>398</v>
      </c>
    </row>
    <row r="10" spans="1:28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66" t="s">
        <v>1055</v>
      </c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4"/>
      <c r="L10" s="66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298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5" t="s">
        <v>272</v>
      </c>
      <c r="Y10" s="98">
        <v>-175</v>
      </c>
      <c r="AA10" s="58" t="str">
        <f t="shared" si="11"/>
        <v>NCAA FOOTBALL - BUFFALO 2023 REGULAR SEASON WINS</v>
      </c>
      <c r="AB10" t="s">
        <v>399</v>
      </c>
    </row>
    <row r="11" spans="1:28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66" t="s">
        <v>1056</v>
      </c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4"/>
      <c r="L11" s="66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24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6" t="s">
        <v>273</v>
      </c>
      <c r="Y11" s="98">
        <v>-120</v>
      </c>
      <c r="AA11" s="58" t="str">
        <f t="shared" si="11"/>
        <v>NCAA FOOTBALL - CENTRAL MICHIGAN 2023 REGULAR SEASON WINS</v>
      </c>
      <c r="AB11" t="s">
        <v>400</v>
      </c>
    </row>
    <row r="12" spans="1:28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66" t="s">
        <v>1057</v>
      </c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4"/>
      <c r="L12" s="66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322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98">
        <v>-120</v>
      </c>
      <c r="AA12" s="58" t="str">
        <f t="shared" si="11"/>
        <v>NCAA FOOTBALL - CHARLOTTE 2023 REGULAR SEASON WINS</v>
      </c>
      <c r="AB12" t="s">
        <v>401</v>
      </c>
    </row>
    <row r="13" spans="1:28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66" t="s">
        <v>1058</v>
      </c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4"/>
      <c r="L13" s="66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280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98">
        <v>-163</v>
      </c>
      <c r="AA13" s="58" t="str">
        <f t="shared" si="11"/>
        <v>NCAA FOOTBALL - COASTAL CAROLINA 2023 REGULAR SEASON WINS</v>
      </c>
      <c r="AB13" t="s">
        <v>402</v>
      </c>
    </row>
    <row r="14" spans="1:28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66" t="s">
        <v>1059</v>
      </c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4"/>
      <c r="L14" s="66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22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98">
        <v>-225</v>
      </c>
      <c r="AA14" s="58" t="str">
        <f t="shared" si="11"/>
        <v>NCAA FOOTBALL - COLORADO STATE 2023 REGULAR SEASON WINS</v>
      </c>
      <c r="AB14" t="s">
        <v>403</v>
      </c>
    </row>
    <row r="15" spans="1:28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66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4"/>
      <c r="L15" s="66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282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98">
        <v>-188</v>
      </c>
      <c r="AA15" s="58" t="str">
        <f t="shared" si="11"/>
        <v>NCAA FOOTBALL - EAST CAROLINA 2023 REGULAR SEASON WINS</v>
      </c>
      <c r="AB15" t="s">
        <v>404</v>
      </c>
    </row>
    <row r="16" spans="1:28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66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4"/>
      <c r="L16" s="66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23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98">
        <v>-225</v>
      </c>
      <c r="AA16" s="58" t="str">
        <f t="shared" si="11"/>
        <v>NCAA FOOTBALL - EASTERN MICHIGAN 2023 REGULAR SEASON WINS</v>
      </c>
      <c r="AB16" t="s">
        <v>405</v>
      </c>
    </row>
    <row r="17" spans="1:28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66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4"/>
      <c r="L17" s="66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323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98">
        <v>-200</v>
      </c>
      <c r="AA17" s="58" t="str">
        <f t="shared" si="11"/>
        <v>NCAA FOOTBALL - FIU 2023 REGULAR SEASON WINS</v>
      </c>
      <c r="AB17" t="s">
        <v>406</v>
      </c>
    </row>
    <row r="18" spans="1:28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66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4"/>
      <c r="L18" s="66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289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98">
        <v>-175</v>
      </c>
      <c r="AA18" s="58" t="str">
        <f t="shared" si="11"/>
        <v>NCAA FOOTBALL - FLORIDA ATLANTIC 2023 REGULAR SEASON WINS</v>
      </c>
      <c r="AB18" t="s">
        <v>407</v>
      </c>
    </row>
    <row r="19" spans="1:28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6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4"/>
      <c r="L19" s="66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285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4"/>
      <c r="AA19" s="58" t="str">
        <f t="shared" si="11"/>
        <v>NCAA FOOTBALL - FRESNO STATE 2023 REGULAR SEASON WINS</v>
      </c>
      <c r="AB19" t="s">
        <v>408</v>
      </c>
    </row>
    <row r="20" spans="1:28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66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4"/>
      <c r="L20" s="66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291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4"/>
      <c r="AA20" s="58" t="str">
        <f t="shared" si="11"/>
        <v>NCAA FOOTBALL - GEORGIA SOUTHERN 2023 REGULAR SEASON WINS</v>
      </c>
      <c r="AB20" t="s">
        <v>409</v>
      </c>
    </row>
    <row r="21" spans="1:28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6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4"/>
      <c r="L21" s="66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Y21" s="74"/>
      <c r="AA21" s="58" t="str">
        <f t="shared" si="11"/>
        <v>NCAA FOOTBALL - GEORGIA STATE 2023 REGULAR SEASON WINS</v>
      </c>
      <c r="AB21" t="s">
        <v>410</v>
      </c>
    </row>
    <row r="22" spans="1:28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66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4"/>
      <c r="L22" s="66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324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Y22" s="74"/>
      <c r="AA22" s="58" t="str">
        <f t="shared" si="11"/>
        <v>NCAA FOOTBALL - HAWAII 2023 REGULAR SEASON WINS (13 GAMES)</v>
      </c>
      <c r="AB22" t="s">
        <v>411</v>
      </c>
    </row>
    <row r="23" spans="1:28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6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4"/>
      <c r="L23" s="66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301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Y23" s="74"/>
      <c r="AA23" s="58" t="str">
        <f t="shared" si="11"/>
        <v>NCAA FOOTBALL - JACKSONVILLE STATE 2023 REGULAR SEASON WINS</v>
      </c>
      <c r="AB23" t="s">
        <v>412</v>
      </c>
    </row>
    <row r="24" spans="1:28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66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4"/>
      <c r="L24" s="66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Y24" s="74"/>
      <c r="AA24" s="58" t="str">
        <f t="shared" si="11"/>
        <v>NCAA FOOTBALL - JAMES MADISON 2023 REGULAR SEASON WINS</v>
      </c>
      <c r="AB24" t="s">
        <v>413</v>
      </c>
    </row>
    <row r="25" spans="1:28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6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4"/>
      <c r="L25" s="66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302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Y25" s="74"/>
      <c r="AA25" s="58" t="str">
        <f t="shared" si="11"/>
        <v>NCAA FOOTBALL - KENT STATE 2023 REGULAR SEASON WINS</v>
      </c>
      <c r="AB25" t="s">
        <v>414</v>
      </c>
    </row>
    <row r="26" spans="1:28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66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4"/>
      <c r="L26" s="66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290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Y26" s="74"/>
      <c r="AA26" s="58" t="str">
        <f t="shared" si="11"/>
        <v>NCAA FOOTBALL - LIBERTY 2023 REGULAR SEASON WINS</v>
      </c>
      <c r="AB26" t="s">
        <v>415</v>
      </c>
    </row>
    <row r="27" spans="1:28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6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4"/>
      <c r="L27" s="66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325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Y27" s="74"/>
      <c r="AA27" s="58" t="str">
        <f t="shared" si="11"/>
        <v>NCAA FOOTBALL - LOUISIANA TECH 2023 REGULAR SEASON WINS</v>
      </c>
      <c r="AB27" t="s">
        <v>416</v>
      </c>
    </row>
    <row r="28" spans="1:28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66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4"/>
      <c r="L28" s="66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289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Y28" s="74"/>
      <c r="AA28" s="58" t="str">
        <f t="shared" si="11"/>
        <v>NCAA FOOTBALL - LOUISIANA-LAFAYETTE 2023 REGULAR SEASON WINS</v>
      </c>
      <c r="AB28" t="s">
        <v>417</v>
      </c>
    </row>
    <row r="29" spans="1:28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6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4"/>
      <c r="L29" s="66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25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Y29" s="74"/>
      <c r="AA29" s="58" t="str">
        <f t="shared" si="11"/>
        <v>NCAA FOOTBALL - MARSHALL 2023 REGULAR SEASON WINS</v>
      </c>
      <c r="AB29" t="s">
        <v>418</v>
      </c>
    </row>
    <row r="30" spans="1:28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66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4"/>
      <c r="L30" s="66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291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Y30" s="74"/>
      <c r="AA30" s="58" t="str">
        <f t="shared" si="11"/>
        <v>NCAA FOOTBALL - MASSACHUSETTS 2023 REGULAR SEASON WINS</v>
      </c>
      <c r="AB30" t="s">
        <v>419</v>
      </c>
    </row>
    <row r="31" spans="1:28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6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4"/>
      <c r="L31" s="66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24</v>
      </c>
      <c r="V31" t="str">
        <f t="shared" ca="1" si="10"/>
        <v/>
      </c>
      <c r="W31" s="47"/>
      <c r="Y31" s="74"/>
      <c r="AA31" s="58" t="str">
        <f t="shared" si="11"/>
        <v>NCAA FOOTBALL - MEMPHIS 2023 REGULAR SEASON WINS</v>
      </c>
      <c r="AB31" t="s">
        <v>420</v>
      </c>
    </row>
    <row r="32" spans="1:28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66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4"/>
      <c r="L32" s="66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326</v>
      </c>
      <c r="V32" t="str">
        <f t="shared" ca="1" si="10"/>
        <v/>
      </c>
      <c r="W32" s="46"/>
      <c r="Y32" s="74"/>
      <c r="AA32" s="58" t="str">
        <f t="shared" si="11"/>
        <v>NCAA FOOTBALL - MIAMI OH 2023 REGULAR SEASON WINS</v>
      </c>
      <c r="AB32" t="s">
        <v>421</v>
      </c>
    </row>
    <row r="33" spans="1:28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6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4"/>
      <c r="L33" s="66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303</v>
      </c>
      <c r="V33" t="str">
        <f t="shared" ca="1" si="10"/>
        <v/>
      </c>
      <c r="W33" s="47"/>
      <c r="Y33" s="74"/>
      <c r="AA33" s="58" t="str">
        <f t="shared" si="11"/>
        <v>NCAA FOOTBALL - MIDDLE TENNESSEE 2023 REGULAR SEASON WINS</v>
      </c>
      <c r="AB33" t="s">
        <v>422</v>
      </c>
    </row>
    <row r="34" spans="1:28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290</v>
      </c>
      <c r="V34" t="str">
        <f t="shared" ca="1" si="10"/>
        <v/>
      </c>
      <c r="W34" s="46"/>
      <c r="AA34" s="58" t="str">
        <f t="shared" si="11"/>
        <v>NCAA FOOTBALL - NAVY 2023 REGULAR SEASON WINS</v>
      </c>
      <c r="AB34" t="s">
        <v>423</v>
      </c>
    </row>
    <row r="35" spans="1:28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304</v>
      </c>
      <c r="V35" t="str">
        <f t="shared" ca="1" si="10"/>
        <v/>
      </c>
      <c r="W35" s="47"/>
      <c r="AA35" s="58" t="str">
        <f t="shared" si="11"/>
        <v>NCAA FOOTBALL - NEVADA 2023 REGULAR SEASON WINS</v>
      </c>
      <c r="AB35" t="s">
        <v>424</v>
      </c>
    </row>
    <row r="36" spans="1:28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8" t="str">
        <f t="shared" si="11"/>
        <v>NCAA FOOTBALL - NEW MEXICO 2023 REGULAR SEASON WINS</v>
      </c>
      <c r="AB36" t="s">
        <v>425</v>
      </c>
    </row>
    <row r="37" spans="1:28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327</v>
      </c>
      <c r="V37" t="str">
        <f t="shared" ca="1" si="10"/>
        <v/>
      </c>
      <c r="W37" s="47"/>
      <c r="AA37" s="58" t="str">
        <f t="shared" si="11"/>
        <v>NCAA FOOTBALL - NEW MEXICO STATE 2023 REGULAR SEASON WINS (13 GAMES)</v>
      </c>
      <c r="AB37" t="s">
        <v>426</v>
      </c>
    </row>
    <row r="38" spans="1:28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286</v>
      </c>
      <c r="V38" t="str">
        <f t="shared" ca="1" si="10"/>
        <v/>
      </c>
      <c r="W38" s="46"/>
      <c r="AA38" s="58" t="str">
        <f t="shared" si="11"/>
        <v>NCAA FOOTBALL - NORTH TEXAS 2023 REGULAR SEASON WINS</v>
      </c>
      <c r="AB38" t="s">
        <v>427</v>
      </c>
    </row>
    <row r="39" spans="1:28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8" t="str">
        <f t="shared" si="11"/>
        <v>NCAA FOOTBALL - NORTHERN ILLINOIS 2023 REGULAR SEASON WINS</v>
      </c>
      <c r="AB39" t="s">
        <v>428</v>
      </c>
    </row>
    <row r="40" spans="1:28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287</v>
      </c>
      <c r="V40" t="str">
        <f t="shared" ca="1" si="10"/>
        <v/>
      </c>
      <c r="W40" s="46"/>
      <c r="AA40" s="58" t="str">
        <f t="shared" si="11"/>
        <v>NCAA FOOTBALL - OHIO 2023 REGULAR SEASON WINS</v>
      </c>
      <c r="AB40" t="s">
        <v>429</v>
      </c>
    </row>
    <row r="41" spans="1:28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290</v>
      </c>
      <c r="V41" t="str">
        <f t="shared" ca="1" si="10"/>
        <v/>
      </c>
      <c r="W41" s="47"/>
      <c r="AA41" s="58" t="str">
        <f t="shared" si="11"/>
        <v>NCAA FOOTBALL - OLD DOMINION 2023 REGULAR SEASON WINS</v>
      </c>
      <c r="AB41" t="s">
        <v>430</v>
      </c>
    </row>
    <row r="42" spans="1:28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328</v>
      </c>
      <c r="V42" t="str">
        <f t="shared" ca="1" si="10"/>
        <v/>
      </c>
      <c r="W42" s="46"/>
      <c r="AA42" s="58" t="str">
        <f t="shared" si="11"/>
        <v>NCAA FOOTBALL - RICE 2023 REGULAR SEASON WINS</v>
      </c>
      <c r="AB42" t="s">
        <v>431</v>
      </c>
    </row>
    <row r="43" spans="1:28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278</v>
      </c>
      <c r="V43" t="str">
        <f t="shared" ca="1" si="10"/>
        <v/>
      </c>
      <c r="W43" s="47"/>
      <c r="AA43" s="58" t="str">
        <f t="shared" si="11"/>
        <v>NCAA FOOTBALL - SAM HOUSTON 2023 REGULAR SEASON WINS</v>
      </c>
      <c r="AB43" t="s">
        <v>432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24</v>
      </c>
      <c r="V44" t="str">
        <f t="shared" ca="1" si="10"/>
        <v/>
      </c>
      <c r="W44" s="46"/>
      <c r="AA44" s="58" t="str">
        <f t="shared" si="11"/>
        <v>NCAA FOOTBALL - SAN DIEGO STATE 2023 REGULAR SEASON WINS</v>
      </c>
      <c r="AB44" t="s">
        <v>433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279</v>
      </c>
      <c r="V45" t="str">
        <f t="shared" ca="1" si="10"/>
        <v/>
      </c>
      <c r="W45" s="47"/>
      <c r="AA45" s="58" t="str">
        <f t="shared" si="11"/>
        <v>NCAA FOOTBALL - SAN JOSE STATE 2023 REGULAR SEASON WINS</v>
      </c>
      <c r="AB45" t="s">
        <v>434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25</v>
      </c>
      <c r="V46" t="str">
        <f t="shared" ca="1" si="10"/>
        <v/>
      </c>
      <c r="W46" s="46"/>
      <c r="AA46" s="58" t="str">
        <f t="shared" si="11"/>
        <v>NCAA FOOTBALL - SMU 2023 REGULAR SEASON WINS</v>
      </c>
      <c r="AB46" t="s">
        <v>435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329</v>
      </c>
      <c r="V47" t="str">
        <f t="shared" ca="1" si="10"/>
        <v/>
      </c>
      <c r="W47" s="47"/>
      <c r="AA47" s="58" t="str">
        <f t="shared" si="11"/>
        <v>NCAA FOOTBALL - SOUTH ALABAMA 2023 REGULAR SEASON WINS</v>
      </c>
      <c r="AB47" t="s">
        <v>436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286</v>
      </c>
      <c r="V48" t="str">
        <f t="shared" ca="1" si="10"/>
        <v/>
      </c>
      <c r="W48" s="46"/>
      <c r="AA48" s="58" t="str">
        <f t="shared" si="11"/>
        <v>NCAA FOOTBALL - SOUTH FLORIDA 2023 REGULAR SEASON WINS</v>
      </c>
      <c r="AB48" t="s">
        <v>437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22</v>
      </c>
      <c r="V49" t="str">
        <f t="shared" ca="1" si="10"/>
        <v/>
      </c>
      <c r="W49" s="47"/>
      <c r="AA49" s="58" t="str">
        <f t="shared" si="11"/>
        <v>NCAA FOOTBALL - SOUTHERN MISS 2023 REGULAR SEASON WINS</v>
      </c>
      <c r="AB49" t="s">
        <v>438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287</v>
      </c>
      <c r="V50" t="str">
        <f t="shared" ca="1" si="10"/>
        <v/>
      </c>
      <c r="W50" s="46"/>
      <c r="AA50" s="58" t="str">
        <f t="shared" si="11"/>
        <v>NCAA FOOTBALL - TEMPLE 2023 REGULAR SEASON WINS</v>
      </c>
      <c r="AB50" t="s">
        <v>439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23</v>
      </c>
      <c r="V51" t="str">
        <f t="shared" ca="1" si="10"/>
        <v/>
      </c>
      <c r="W51" s="47"/>
      <c r="AA51" s="58" t="str">
        <f t="shared" si="11"/>
        <v>NCAA FOOTBALL - TEXAS STATE 2023 REGULAR SEASON WINS</v>
      </c>
      <c r="AB51" t="s">
        <v>440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330</v>
      </c>
      <c r="V52" t="str">
        <f t="shared" ca="1" si="10"/>
        <v/>
      </c>
      <c r="W52" s="46"/>
      <c r="AA52" s="58" t="str">
        <f t="shared" si="11"/>
        <v>NCAA FOOTBALL - TOLEDO 2023 REGULAR SEASON WINS</v>
      </c>
      <c r="AB52" t="s">
        <v>441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331</v>
      </c>
      <c r="V53" t="str">
        <f t="shared" ca="1" si="10"/>
        <v/>
      </c>
      <c r="W53" s="47"/>
      <c r="AA53" s="58" t="str">
        <f t="shared" si="11"/>
        <v>NCAA FOOTBALL - TROY 2023 REGULAR SEASON WINS</v>
      </c>
      <c r="AB53" t="s">
        <v>442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8" t="str">
        <f t="shared" si="11"/>
        <v>NCAA FOOTBALL - TULANE 2023 REGULAR SEASON WINS</v>
      </c>
      <c r="AB54" t="s">
        <v>443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332</v>
      </c>
      <c r="V55" t="str">
        <f t="shared" ca="1" si="10"/>
        <v/>
      </c>
      <c r="W55" s="48"/>
      <c r="AA55" s="58" t="str">
        <f t="shared" si="11"/>
        <v>NCAA FOOTBALL - TULSA 2023 REGULAR SEASON WINS</v>
      </c>
      <c r="AB55" t="s">
        <v>444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275</v>
      </c>
      <c r="V56" t="str">
        <f t="shared" ca="1" si="10"/>
        <v/>
      </c>
      <c r="W56" s="46"/>
      <c r="AA56" s="58" t="str">
        <f t="shared" si="11"/>
        <v>NCAA FOOTBALL - UAB 2023 REGULAR SEASON WINS</v>
      </c>
      <c r="AB56" t="s">
        <v>445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333</v>
      </c>
      <c r="V57" t="str">
        <f t="shared" ca="1" si="10"/>
        <v/>
      </c>
      <c r="W57" s="47"/>
      <c r="AA57" s="58" t="str">
        <f t="shared" si="11"/>
        <v>NCAA FOOTBALL - UCONN 2023 REGULAR SEASON WINS</v>
      </c>
      <c r="AB57" t="s">
        <v>446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305</v>
      </c>
      <c r="V58" t="str">
        <f t="shared" ca="1" si="10"/>
        <v/>
      </c>
      <c r="W58" s="46"/>
      <c r="AA58" s="58" t="str">
        <f t="shared" si="11"/>
        <v>NCAA FOOTBALL - ULM 2023 REGULAR SEASON WINS</v>
      </c>
      <c r="AB58" t="s">
        <v>447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25</v>
      </c>
      <c r="V59" t="str">
        <f t="shared" ca="1" si="10"/>
        <v/>
      </c>
      <c r="W59" s="47"/>
      <c r="AA59" s="58" t="str">
        <f t="shared" si="11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306</v>
      </c>
      <c r="V60" t="str">
        <f t="shared" ca="1" si="10"/>
        <v/>
      </c>
      <c r="W60" s="46"/>
      <c r="AA60" s="58" t="str">
        <f t="shared" si="11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24</v>
      </c>
      <c r="V61" t="str">
        <f t="shared" ca="1" si="10"/>
        <v/>
      </c>
      <c r="W61" s="47"/>
      <c r="AA61" s="58" t="str">
        <f t="shared" si="11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334</v>
      </c>
      <c r="W62" s="46"/>
      <c r="AA62" s="58" t="str">
        <f t="shared" si="11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289</v>
      </c>
      <c r="W63" s="47"/>
      <c r="AA63" s="58" t="str">
        <f t="shared" si="11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23</v>
      </c>
      <c r="W64" s="46"/>
      <c r="AA64" s="58" t="str">
        <f t="shared" si="11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291</v>
      </c>
      <c r="W65" s="47"/>
      <c r="AA65" s="58" t="str">
        <f t="shared" si="11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22</v>
      </c>
      <c r="W66" s="46"/>
      <c r="AA66" s="58" t="str">
        <f t="shared" si="11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335</v>
      </c>
      <c r="W67" s="47"/>
      <c r="AA67" s="58" t="str">
        <f t="shared" ref="AA67:AA69" si="23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286</v>
      </c>
      <c r="W68" s="46"/>
      <c r="AA68" s="58" t="str">
        <f t="shared" si="23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22</v>
      </c>
      <c r="W69" s="47"/>
      <c r="AA69" s="58" t="str">
        <f t="shared" si="23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287</v>
      </c>
      <c r="W70" s="46"/>
    </row>
    <row r="71" spans="1:27" ht="17.25" thickBot="1" x14ac:dyDescent="0.3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23</v>
      </c>
      <c r="W71" s="47"/>
    </row>
    <row r="72" spans="1:27" ht="15.75" thickBot="1" x14ac:dyDescent="0.3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336</v>
      </c>
      <c r="W72" s="46"/>
    </row>
    <row r="73" spans="1:27" ht="17.25" thickBot="1" x14ac:dyDescent="0.3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280</v>
      </c>
      <c r="W73" s="47"/>
    </row>
    <row r="74" spans="1:27" ht="15.75" thickBot="1" x14ac:dyDescent="0.3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285</v>
      </c>
      <c r="W74" s="46"/>
    </row>
    <row r="75" spans="1:27" ht="17.25" thickBot="1" x14ac:dyDescent="0.3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282</v>
      </c>
      <c r="W75" s="47"/>
    </row>
    <row r="76" spans="1:27" ht="15.75" thickBot="1" x14ac:dyDescent="0.3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 x14ac:dyDescent="0.3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337</v>
      </c>
      <c r="W77" s="47"/>
    </row>
    <row r="78" spans="1:27" ht="15.75" thickBot="1" x14ac:dyDescent="0.3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331</v>
      </c>
      <c r="W78" s="46"/>
    </row>
    <row r="79" spans="1:27" ht="17.25" thickBot="1" x14ac:dyDescent="0.3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285</v>
      </c>
      <c r="W79" s="47"/>
    </row>
    <row r="80" spans="1:27" ht="15.75" thickBot="1" x14ac:dyDescent="0.3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332</v>
      </c>
      <c r="W80" s="46"/>
    </row>
    <row r="81" spans="1:23" ht="17.25" thickBot="1" x14ac:dyDescent="0.3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 x14ac:dyDescent="0.3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338</v>
      </c>
      <c r="W82" s="46"/>
    </row>
    <row r="83" spans="1:23" ht="17.25" thickBot="1" x14ac:dyDescent="0.3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283</v>
      </c>
      <c r="W83" s="47"/>
    </row>
    <row r="84" spans="1:23" ht="15.75" thickBot="1" x14ac:dyDescent="0.3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 x14ac:dyDescent="0.3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284</v>
      </c>
      <c r="W85" s="47"/>
    </row>
    <row r="86" spans="1:23" ht="15.75" thickBot="1" x14ac:dyDescent="0.3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290</v>
      </c>
      <c r="W86" s="46"/>
    </row>
    <row r="87" spans="1:23" ht="17.25" thickBot="1" x14ac:dyDescent="0.3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339</v>
      </c>
      <c r="W87" s="47"/>
    </row>
    <row r="88" spans="1:23" ht="15.75" thickBot="1" x14ac:dyDescent="0.3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283</v>
      </c>
      <c r="W88" s="46"/>
    </row>
    <row r="89" spans="1:23" ht="17.25" thickBot="1" x14ac:dyDescent="0.3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290</v>
      </c>
      <c r="W89" s="47"/>
    </row>
    <row r="90" spans="1:23" ht="15.75" thickBot="1" x14ac:dyDescent="0.3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284</v>
      </c>
      <c r="W90" s="46"/>
    </row>
    <row r="91" spans="1:23" ht="17.25" thickBot="1" x14ac:dyDescent="0.3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 x14ac:dyDescent="0.3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340</v>
      </c>
      <c r="W92" s="46"/>
    </row>
    <row r="93" spans="1:23" ht="17.25" thickBot="1" x14ac:dyDescent="0.3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301</v>
      </c>
      <c r="W93" s="47"/>
    </row>
    <row r="94" spans="1:23" ht="15.75" thickBot="1" x14ac:dyDescent="0.3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22</v>
      </c>
      <c r="W94" s="46"/>
    </row>
    <row r="95" spans="1:23" ht="17.25" thickBot="1" x14ac:dyDescent="0.3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302</v>
      </c>
      <c r="W95" s="47"/>
    </row>
    <row r="96" spans="1:23" ht="15.75" thickBot="1" x14ac:dyDescent="0.3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23</v>
      </c>
      <c r="W96" s="46"/>
    </row>
    <row r="97" spans="1:23" ht="17.25" thickBot="1" x14ac:dyDescent="0.3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341</v>
      </c>
      <c r="W97" s="47"/>
    </row>
    <row r="98" spans="1:23" ht="15.75" thickBot="1" x14ac:dyDescent="0.3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286</v>
      </c>
      <c r="W98" s="46"/>
    </row>
    <row r="99" spans="1:23" ht="17.25" thickBot="1" x14ac:dyDescent="0.3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 x14ac:dyDescent="0.3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287</v>
      </c>
      <c r="W100" s="46"/>
    </row>
    <row r="101" spans="1:23" ht="16.5" x14ac:dyDescent="0.2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290</v>
      </c>
      <c r="W101" s="48"/>
    </row>
    <row r="102" spans="1:23" x14ac:dyDescent="0.25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342</v>
      </c>
    </row>
    <row r="103" spans="1:23" ht="16.5" x14ac:dyDescent="0.2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297</v>
      </c>
    </row>
    <row r="104" spans="1:23" x14ac:dyDescent="0.25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298</v>
      </c>
    </row>
    <row r="106" spans="1:23" x14ac:dyDescent="0.25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275</v>
      </c>
    </row>
    <row r="107" spans="1:23" ht="16.5" x14ac:dyDescent="0.2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343</v>
      </c>
    </row>
    <row r="108" spans="1:23" x14ac:dyDescent="0.25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286</v>
      </c>
    </row>
    <row r="109" spans="1:23" ht="16.5" x14ac:dyDescent="0.2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275</v>
      </c>
    </row>
    <row r="110" spans="1:23" x14ac:dyDescent="0.25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287</v>
      </c>
    </row>
    <row r="111" spans="1:23" ht="16.5" x14ac:dyDescent="0.2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344</v>
      </c>
    </row>
    <row r="113" spans="1:18" ht="16.5" x14ac:dyDescent="0.2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278</v>
      </c>
    </row>
    <row r="114" spans="1:18" x14ac:dyDescent="0.25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285</v>
      </c>
    </row>
    <row r="115" spans="1:18" ht="16.5" x14ac:dyDescent="0.2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279</v>
      </c>
    </row>
    <row r="116" spans="1:18" x14ac:dyDescent="0.25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345</v>
      </c>
    </row>
    <row r="118" spans="1:18" x14ac:dyDescent="0.25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331</v>
      </c>
    </row>
    <row r="119" spans="1:18" ht="16.5" x14ac:dyDescent="0.2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25</v>
      </c>
    </row>
    <row r="120" spans="1:18" x14ac:dyDescent="0.25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332</v>
      </c>
    </row>
    <row r="121" spans="1:18" ht="16.5" x14ac:dyDescent="0.2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24</v>
      </c>
    </row>
    <row r="122" spans="1:18" x14ac:dyDescent="0.25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346</v>
      </c>
    </row>
    <row r="123" spans="1:18" ht="16.5" x14ac:dyDescent="0.2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292</v>
      </c>
    </row>
    <row r="124" spans="1:18" x14ac:dyDescent="0.25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293</v>
      </c>
    </row>
    <row r="126" spans="1:18" x14ac:dyDescent="0.25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296</v>
      </c>
    </row>
    <row r="127" spans="1:18" ht="16.5" x14ac:dyDescent="0.2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347</v>
      </c>
    </row>
    <row r="128" spans="1:18" x14ac:dyDescent="0.25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280</v>
      </c>
    </row>
    <row r="129" spans="1:18" ht="16.5" x14ac:dyDescent="0.2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24</v>
      </c>
    </row>
    <row r="130" spans="1:18" x14ac:dyDescent="0.25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282</v>
      </c>
    </row>
    <row r="131" spans="1:18" ht="16.5" x14ac:dyDescent="0.2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25</v>
      </c>
    </row>
    <row r="132" spans="1:18" x14ac:dyDescent="0.25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348</v>
      </c>
    </row>
    <row r="133" spans="1:18" ht="16.5" x14ac:dyDescent="0.2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286</v>
      </c>
    </row>
    <row r="134" spans="1:18" x14ac:dyDescent="0.25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22</v>
      </c>
    </row>
    <row r="135" spans="1:18" ht="16.5" x14ac:dyDescent="0.2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287</v>
      </c>
    </row>
    <row r="136" spans="1:18" x14ac:dyDescent="0.25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23</v>
      </c>
    </row>
    <row r="137" spans="1:18" ht="16.5" x14ac:dyDescent="0.2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349</v>
      </c>
    </row>
    <row r="138" spans="1:18" x14ac:dyDescent="0.25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278</v>
      </c>
    </row>
    <row r="139" spans="1:18" ht="16.5" x14ac:dyDescent="0.2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22</v>
      </c>
    </row>
    <row r="140" spans="1:18" x14ac:dyDescent="0.25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279</v>
      </c>
    </row>
    <row r="141" spans="1:18" ht="16.5" x14ac:dyDescent="0.2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23</v>
      </c>
    </row>
    <row r="142" spans="1:18" x14ac:dyDescent="0.25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350</v>
      </c>
    </row>
    <row r="143" spans="1:18" ht="16.5" x14ac:dyDescent="0.2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351</v>
      </c>
    </row>
    <row r="144" spans="1:18" x14ac:dyDescent="0.25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275</v>
      </c>
    </row>
    <row r="145" spans="1:18" ht="16.5" x14ac:dyDescent="0.2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352</v>
      </c>
    </row>
    <row r="146" spans="1:18" x14ac:dyDescent="0.25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353</v>
      </c>
    </row>
    <row r="148" spans="1:18" x14ac:dyDescent="0.25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278</v>
      </c>
    </row>
    <row r="149" spans="1:18" ht="16.5" x14ac:dyDescent="0.2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279</v>
      </c>
    </row>
    <row r="151" spans="1:18" ht="16.5" x14ac:dyDescent="0.2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281</v>
      </c>
    </row>
    <row r="152" spans="1:18" x14ac:dyDescent="0.25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354</v>
      </c>
    </row>
    <row r="153" spans="1:18" ht="16.5" x14ac:dyDescent="0.2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280</v>
      </c>
    </row>
    <row r="154" spans="1:18" x14ac:dyDescent="0.25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22</v>
      </c>
    </row>
    <row r="155" spans="1:18" ht="16.5" x14ac:dyDescent="0.2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282</v>
      </c>
    </row>
    <row r="156" spans="1:18" x14ac:dyDescent="0.25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23</v>
      </c>
    </row>
    <row r="157" spans="1:18" ht="16.5" x14ac:dyDescent="0.2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355</v>
      </c>
    </row>
    <row r="158" spans="1:18" x14ac:dyDescent="0.25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280</v>
      </c>
    </row>
    <row r="159" spans="1:18" ht="16.5" x14ac:dyDescent="0.2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288</v>
      </c>
    </row>
    <row r="160" spans="1:18" x14ac:dyDescent="0.25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282</v>
      </c>
    </row>
    <row r="161" spans="1:18" ht="16.5" x14ac:dyDescent="0.2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356</v>
      </c>
    </row>
    <row r="163" spans="1:18" ht="16.5" x14ac:dyDescent="0.2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278</v>
      </c>
    </row>
    <row r="164" spans="1:18" x14ac:dyDescent="0.25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279</v>
      </c>
    </row>
    <row r="166" spans="1:18" x14ac:dyDescent="0.25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290</v>
      </c>
    </row>
    <row r="167" spans="1:18" x14ac:dyDescent="0.25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357</v>
      </c>
    </row>
    <row r="168" spans="1:18" x14ac:dyDescent="0.25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331</v>
      </c>
    </row>
    <row r="169" spans="1:18" x14ac:dyDescent="0.25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358</v>
      </c>
    </row>
    <row r="170" spans="1:18" x14ac:dyDescent="0.25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332</v>
      </c>
    </row>
    <row r="171" spans="1:18" x14ac:dyDescent="0.25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359</v>
      </c>
    </row>
    <row r="173" spans="1:18" x14ac:dyDescent="0.25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360</v>
      </c>
    </row>
    <row r="174" spans="1:18" x14ac:dyDescent="0.25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25</v>
      </c>
    </row>
    <row r="175" spans="1:18" x14ac:dyDescent="0.25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361</v>
      </c>
    </row>
    <row r="176" spans="1:18" x14ac:dyDescent="0.25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24</v>
      </c>
    </row>
    <row r="177" spans="1:18" x14ac:dyDescent="0.25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362</v>
      </c>
    </row>
    <row r="178" spans="1:18" x14ac:dyDescent="0.25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289</v>
      </c>
    </row>
    <row r="179" spans="1:18" x14ac:dyDescent="0.25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275</v>
      </c>
    </row>
    <row r="180" spans="1:18" x14ac:dyDescent="0.25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291</v>
      </c>
    </row>
    <row r="181" spans="1:18" x14ac:dyDescent="0.25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363</v>
      </c>
    </row>
    <row r="183" spans="1:18" x14ac:dyDescent="0.25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280</v>
      </c>
    </row>
    <row r="184" spans="1:18" x14ac:dyDescent="0.25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281</v>
      </c>
    </row>
    <row r="185" spans="1:18" x14ac:dyDescent="0.25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282</v>
      </c>
    </row>
    <row r="186" spans="1:18" x14ac:dyDescent="0.25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364</v>
      </c>
    </row>
    <row r="188" spans="1:18" x14ac:dyDescent="0.25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280</v>
      </c>
    </row>
    <row r="189" spans="1:18" x14ac:dyDescent="0.25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275</v>
      </c>
    </row>
    <row r="190" spans="1:18" x14ac:dyDescent="0.25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282</v>
      </c>
    </row>
    <row r="191" spans="1:18" x14ac:dyDescent="0.25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365</v>
      </c>
    </row>
    <row r="193" spans="1:18" x14ac:dyDescent="0.25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278</v>
      </c>
    </row>
    <row r="194" spans="1:18" x14ac:dyDescent="0.25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25</v>
      </c>
    </row>
    <row r="195" spans="1:18" x14ac:dyDescent="0.25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279</v>
      </c>
    </row>
    <row r="196" spans="1:18" x14ac:dyDescent="0.25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24</v>
      </c>
    </row>
    <row r="197" spans="1:18" x14ac:dyDescent="0.25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366</v>
      </c>
    </row>
    <row r="198" spans="1:18" x14ac:dyDescent="0.25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360</v>
      </c>
    </row>
    <row r="199" spans="1:18" x14ac:dyDescent="0.25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23</v>
      </c>
    </row>
    <row r="200" spans="1:18" x14ac:dyDescent="0.25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361</v>
      </c>
    </row>
    <row r="201" spans="1:18" x14ac:dyDescent="0.25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22</v>
      </c>
    </row>
    <row r="202" spans="1:18" x14ac:dyDescent="0.25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367</v>
      </c>
    </row>
    <row r="203" spans="1:18" x14ac:dyDescent="0.25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286</v>
      </c>
    </row>
    <row r="204" spans="1:18" x14ac:dyDescent="0.25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287</v>
      </c>
    </row>
    <row r="206" spans="1:18" x14ac:dyDescent="0.25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290</v>
      </c>
    </row>
    <row r="207" spans="1:18" x14ac:dyDescent="0.25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368</v>
      </c>
    </row>
    <row r="208" spans="1:18" x14ac:dyDescent="0.25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360</v>
      </c>
    </row>
    <row r="209" spans="1:18" x14ac:dyDescent="0.25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288</v>
      </c>
    </row>
    <row r="210" spans="1:18" x14ac:dyDescent="0.25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361</v>
      </c>
    </row>
    <row r="211" spans="1:18" x14ac:dyDescent="0.25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369</v>
      </c>
    </row>
    <row r="213" spans="1:18" x14ac:dyDescent="0.25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278</v>
      </c>
    </row>
    <row r="214" spans="1:18" x14ac:dyDescent="0.25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24</v>
      </c>
    </row>
    <row r="215" spans="1:18" x14ac:dyDescent="0.25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279</v>
      </c>
    </row>
    <row r="216" spans="1:18" x14ac:dyDescent="0.25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25</v>
      </c>
    </row>
    <row r="217" spans="1:18" x14ac:dyDescent="0.25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370</v>
      </c>
    </row>
    <row r="218" spans="1:18" x14ac:dyDescent="0.25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286</v>
      </c>
    </row>
    <row r="219" spans="1:18" x14ac:dyDescent="0.25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285</v>
      </c>
    </row>
    <row r="220" spans="1:18" x14ac:dyDescent="0.25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287</v>
      </c>
    </row>
    <row r="221" spans="1:18" x14ac:dyDescent="0.25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371</v>
      </c>
    </row>
    <row r="223" spans="1:18" x14ac:dyDescent="0.25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305</v>
      </c>
    </row>
    <row r="224" spans="1:18" x14ac:dyDescent="0.25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22</v>
      </c>
    </row>
    <row r="225" spans="1:18" x14ac:dyDescent="0.25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306</v>
      </c>
    </row>
    <row r="226" spans="1:18" x14ac:dyDescent="0.25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23</v>
      </c>
    </row>
    <row r="227" spans="1:18" x14ac:dyDescent="0.25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372</v>
      </c>
    </row>
    <row r="228" spans="1:18" x14ac:dyDescent="0.25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305</v>
      </c>
    </row>
    <row r="229" spans="1:18" x14ac:dyDescent="0.25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24</v>
      </c>
    </row>
    <row r="230" spans="1:18" x14ac:dyDescent="0.25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306</v>
      </c>
    </row>
    <row r="231" spans="1:18" x14ac:dyDescent="0.25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25</v>
      </c>
    </row>
    <row r="232" spans="1:18" x14ac:dyDescent="0.25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373</v>
      </c>
    </row>
    <row r="233" spans="1:18" x14ac:dyDescent="0.25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294</v>
      </c>
    </row>
    <row r="234" spans="1:18" x14ac:dyDescent="0.25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290</v>
      </c>
    </row>
    <row r="235" spans="1:18" x14ac:dyDescent="0.25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295</v>
      </c>
    </row>
    <row r="236" spans="1:18" x14ac:dyDescent="0.25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374</v>
      </c>
    </row>
    <row r="238" spans="1:18" x14ac:dyDescent="0.25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276</v>
      </c>
    </row>
    <row r="239" spans="1:18" x14ac:dyDescent="0.25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277</v>
      </c>
    </row>
    <row r="241" spans="1:18" x14ac:dyDescent="0.25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288</v>
      </c>
    </row>
    <row r="242" spans="1:18" x14ac:dyDescent="0.25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375</v>
      </c>
    </row>
    <row r="243" spans="1:18" x14ac:dyDescent="0.25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289</v>
      </c>
    </row>
    <row r="244" spans="1:18" x14ac:dyDescent="0.25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290</v>
      </c>
    </row>
    <row r="245" spans="1:18" x14ac:dyDescent="0.25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291</v>
      </c>
    </row>
    <row r="246" spans="1:18" x14ac:dyDescent="0.25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376</v>
      </c>
    </row>
    <row r="248" spans="1:18" x14ac:dyDescent="0.25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289</v>
      </c>
    </row>
    <row r="249" spans="1:18" x14ac:dyDescent="0.25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25</v>
      </c>
    </row>
    <row r="250" spans="1:18" x14ac:dyDescent="0.25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291</v>
      </c>
    </row>
    <row r="251" spans="1:18" x14ac:dyDescent="0.25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24</v>
      </c>
    </row>
    <row r="252" spans="1:18" x14ac:dyDescent="0.25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377</v>
      </c>
    </row>
    <row r="253" spans="1:18" x14ac:dyDescent="0.25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292</v>
      </c>
    </row>
    <row r="254" spans="1:18" x14ac:dyDescent="0.25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22</v>
      </c>
    </row>
    <row r="255" spans="1:18" x14ac:dyDescent="0.25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293</v>
      </c>
    </row>
    <row r="256" spans="1:18" x14ac:dyDescent="0.25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23</v>
      </c>
    </row>
    <row r="257" spans="1:18" x14ac:dyDescent="0.25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378</v>
      </c>
    </row>
    <row r="258" spans="1:18" x14ac:dyDescent="0.25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305</v>
      </c>
    </row>
    <row r="259" spans="1:18" x14ac:dyDescent="0.25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306</v>
      </c>
    </row>
    <row r="261" spans="1:18" x14ac:dyDescent="0.25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290</v>
      </c>
    </row>
    <row r="262" spans="1:18" x14ac:dyDescent="0.25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379</v>
      </c>
    </row>
    <row r="263" spans="1:18" x14ac:dyDescent="0.25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292</v>
      </c>
    </row>
    <row r="264" spans="1:18" x14ac:dyDescent="0.25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293</v>
      </c>
    </row>
    <row r="266" spans="1:18" x14ac:dyDescent="0.25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285</v>
      </c>
    </row>
    <row r="267" spans="1:18" x14ac:dyDescent="0.25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380</v>
      </c>
    </row>
    <row r="268" spans="1:18" x14ac:dyDescent="0.25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297</v>
      </c>
    </row>
    <row r="269" spans="1:18" x14ac:dyDescent="0.25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275</v>
      </c>
    </row>
    <row r="270" spans="1:18" x14ac:dyDescent="0.25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298</v>
      </c>
    </row>
    <row r="271" spans="1:18" x14ac:dyDescent="0.25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381</v>
      </c>
    </row>
    <row r="273" spans="1:18" x14ac:dyDescent="0.25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286</v>
      </c>
    </row>
    <row r="274" spans="1:18" x14ac:dyDescent="0.25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287</v>
      </c>
    </row>
    <row r="276" spans="1:18" x14ac:dyDescent="0.25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285</v>
      </c>
    </row>
    <row r="277" spans="1:18" x14ac:dyDescent="0.25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382</v>
      </c>
    </row>
    <row r="278" spans="1:18" x14ac:dyDescent="0.25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286</v>
      </c>
    </row>
    <row r="279" spans="1:18" x14ac:dyDescent="0.25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287</v>
      </c>
    </row>
    <row r="281" spans="1:18" x14ac:dyDescent="0.25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290</v>
      </c>
    </row>
    <row r="282" spans="1:18" x14ac:dyDescent="0.25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383</v>
      </c>
    </row>
    <row r="283" spans="1:18" x14ac:dyDescent="0.25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297</v>
      </c>
    </row>
    <row r="284" spans="1:18" x14ac:dyDescent="0.25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298</v>
      </c>
    </row>
    <row r="286" spans="1:18" x14ac:dyDescent="0.25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296</v>
      </c>
    </row>
    <row r="287" spans="1:18" x14ac:dyDescent="0.25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384</v>
      </c>
    </row>
    <row r="288" spans="1:18" x14ac:dyDescent="0.25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301</v>
      </c>
    </row>
    <row r="289" spans="1:18" x14ac:dyDescent="0.25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24</v>
      </c>
    </row>
    <row r="290" spans="1:18" x14ac:dyDescent="0.25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302</v>
      </c>
    </row>
    <row r="291" spans="1:18" x14ac:dyDescent="0.25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25</v>
      </c>
    </row>
    <row r="292" spans="1:18" x14ac:dyDescent="0.25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385</v>
      </c>
    </row>
    <row r="293" spans="1:18" x14ac:dyDescent="0.25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301</v>
      </c>
    </row>
    <row r="294" spans="1:18" x14ac:dyDescent="0.25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302</v>
      </c>
    </row>
    <row r="296" spans="1:18" x14ac:dyDescent="0.25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288</v>
      </c>
    </row>
    <row r="297" spans="1:18" x14ac:dyDescent="0.25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386</v>
      </c>
    </row>
    <row r="298" spans="1:18" x14ac:dyDescent="0.25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286</v>
      </c>
    </row>
    <row r="299" spans="1:18" x14ac:dyDescent="0.25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287</v>
      </c>
    </row>
    <row r="301" spans="1:18" x14ac:dyDescent="0.25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288</v>
      </c>
    </row>
    <row r="302" spans="1:18" x14ac:dyDescent="0.25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387</v>
      </c>
    </row>
    <row r="303" spans="1:18" x14ac:dyDescent="0.25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283</v>
      </c>
    </row>
    <row r="304" spans="1:18" x14ac:dyDescent="0.25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25</v>
      </c>
    </row>
    <row r="305" spans="1:18" x14ac:dyDescent="0.25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284</v>
      </c>
    </row>
    <row r="306" spans="1:18" x14ac:dyDescent="0.25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24</v>
      </c>
    </row>
    <row r="307" spans="1:18" x14ac:dyDescent="0.25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307</v>
      </c>
    </row>
    <row r="308" spans="1:18" x14ac:dyDescent="0.25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303</v>
      </c>
    </row>
    <row r="309" spans="1:18" x14ac:dyDescent="0.25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304</v>
      </c>
    </row>
    <row r="311" spans="1:18" x14ac:dyDescent="0.25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290</v>
      </c>
    </row>
    <row r="312" spans="1:18" x14ac:dyDescent="0.25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308</v>
      </c>
    </row>
    <row r="313" spans="1:18" x14ac:dyDescent="0.25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280</v>
      </c>
    </row>
    <row r="314" spans="1:18" x14ac:dyDescent="0.25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25</v>
      </c>
    </row>
    <row r="315" spans="1:18" x14ac:dyDescent="0.25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282</v>
      </c>
    </row>
    <row r="316" spans="1:18" x14ac:dyDescent="0.25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309</v>
      </c>
    </row>
    <row r="318" spans="1:18" x14ac:dyDescent="0.25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289</v>
      </c>
    </row>
    <row r="319" spans="1:18" x14ac:dyDescent="0.25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275</v>
      </c>
    </row>
    <row r="320" spans="1:18" x14ac:dyDescent="0.25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291</v>
      </c>
    </row>
    <row r="321" spans="1:18" x14ac:dyDescent="0.25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388</v>
      </c>
    </row>
    <row r="323" spans="1:18" x14ac:dyDescent="0.25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299</v>
      </c>
    </row>
    <row r="324" spans="1:18" x14ac:dyDescent="0.25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300</v>
      </c>
    </row>
    <row r="326" spans="1:18" x14ac:dyDescent="0.25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296</v>
      </c>
    </row>
    <row r="327" spans="1:18" x14ac:dyDescent="0.25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389</v>
      </c>
    </row>
    <row r="328" spans="1:18" x14ac:dyDescent="0.25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297</v>
      </c>
    </row>
    <row r="329" spans="1:18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298</v>
      </c>
    </row>
    <row r="331" spans="1:18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281</v>
      </c>
    </row>
    <row r="332" spans="1:18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310</v>
      </c>
    </row>
    <row r="333" spans="1:18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303</v>
      </c>
    </row>
    <row r="334" spans="1:18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304</v>
      </c>
    </row>
    <row r="336" spans="1:18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285</v>
      </c>
    </row>
    <row r="337" spans="1:18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390</v>
      </c>
    </row>
    <row r="338" spans="1:18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280</v>
      </c>
    </row>
    <row r="339" spans="1:18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288</v>
      </c>
    </row>
    <row r="340" spans="1:18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282</v>
      </c>
    </row>
    <row r="341" spans="1:18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 x14ac:dyDescent="0.25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 x14ac:dyDescent="0.25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 x14ac:dyDescent="0.25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 x14ac:dyDescent="0.25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 x14ac:dyDescent="0.25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 x14ac:dyDescent="0.25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 x14ac:dyDescent="0.25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 x14ac:dyDescent="0.25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 x14ac:dyDescent="0.25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 x14ac:dyDescent="0.25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 x14ac:dyDescent="0.25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 x14ac:dyDescent="0.25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 x14ac:dyDescent="0.25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 x14ac:dyDescent="0.25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 x14ac:dyDescent="0.25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 x14ac:dyDescent="0.25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 x14ac:dyDescent="0.25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 x14ac:dyDescent="0.25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 x14ac:dyDescent="0.25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 x14ac:dyDescent="0.25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 x14ac:dyDescent="0.25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 x14ac:dyDescent="0.25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 x14ac:dyDescent="0.25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 x14ac:dyDescent="0.25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 x14ac:dyDescent="0.25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 x14ac:dyDescent="0.25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 x14ac:dyDescent="0.25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 x14ac:dyDescent="0.25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 x14ac:dyDescent="0.25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 x14ac:dyDescent="0.25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 x14ac:dyDescent="0.25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 x14ac:dyDescent="0.25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 x14ac:dyDescent="0.25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 x14ac:dyDescent="0.25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 x14ac:dyDescent="0.25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 x14ac:dyDescent="0.25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 x14ac:dyDescent="0.25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 x14ac:dyDescent="0.25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 x14ac:dyDescent="0.25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 x14ac:dyDescent="0.25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 x14ac:dyDescent="0.25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 x14ac:dyDescent="0.25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 x14ac:dyDescent="0.25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 x14ac:dyDescent="0.25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 x14ac:dyDescent="0.25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 x14ac:dyDescent="0.25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 x14ac:dyDescent="0.25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 x14ac:dyDescent="0.25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 x14ac:dyDescent="0.25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 x14ac:dyDescent="0.25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 x14ac:dyDescent="0.25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 x14ac:dyDescent="0.25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 x14ac:dyDescent="0.25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 x14ac:dyDescent="0.25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 x14ac:dyDescent="0.25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 x14ac:dyDescent="0.25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 x14ac:dyDescent="0.25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 x14ac:dyDescent="0.25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 x14ac:dyDescent="0.25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 x14ac:dyDescent="0.25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 x14ac:dyDescent="0.25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 x14ac:dyDescent="0.25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 x14ac:dyDescent="0.25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 x14ac:dyDescent="0.25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 x14ac:dyDescent="0.25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 x14ac:dyDescent="0.25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 x14ac:dyDescent="0.25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 x14ac:dyDescent="0.25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 x14ac:dyDescent="0.25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 x14ac:dyDescent="0.25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 x14ac:dyDescent="0.25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 x14ac:dyDescent="0.25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 x14ac:dyDescent="0.25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 x14ac:dyDescent="0.25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 x14ac:dyDescent="0.25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 x14ac:dyDescent="0.25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 x14ac:dyDescent="0.25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 x14ac:dyDescent="0.25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 x14ac:dyDescent="0.25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 x14ac:dyDescent="0.25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 x14ac:dyDescent="0.25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 x14ac:dyDescent="0.25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 x14ac:dyDescent="0.25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 x14ac:dyDescent="0.25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 x14ac:dyDescent="0.25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 x14ac:dyDescent="0.25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 x14ac:dyDescent="0.25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 x14ac:dyDescent="0.25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 x14ac:dyDescent="0.25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 x14ac:dyDescent="0.25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 x14ac:dyDescent="0.25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 x14ac:dyDescent="0.25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 x14ac:dyDescent="0.25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 x14ac:dyDescent="0.25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 x14ac:dyDescent="0.25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 x14ac:dyDescent="0.25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 x14ac:dyDescent="0.25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 x14ac:dyDescent="0.25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 x14ac:dyDescent="0.25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 x14ac:dyDescent="0.25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 x14ac:dyDescent="0.25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 x14ac:dyDescent="0.25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 x14ac:dyDescent="0.25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 x14ac:dyDescent="0.25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 x14ac:dyDescent="0.25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 x14ac:dyDescent="0.25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 x14ac:dyDescent="0.25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 x14ac:dyDescent="0.25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 x14ac:dyDescent="0.25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 x14ac:dyDescent="0.25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 x14ac:dyDescent="0.25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 x14ac:dyDescent="0.25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 x14ac:dyDescent="0.25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 x14ac:dyDescent="0.25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 x14ac:dyDescent="0.25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 x14ac:dyDescent="0.25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 x14ac:dyDescent="0.25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 x14ac:dyDescent="0.25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 x14ac:dyDescent="0.25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 x14ac:dyDescent="0.25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 x14ac:dyDescent="0.25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 x14ac:dyDescent="0.25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 x14ac:dyDescent="0.25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 x14ac:dyDescent="0.25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 x14ac:dyDescent="0.25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 x14ac:dyDescent="0.25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 x14ac:dyDescent="0.25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 x14ac:dyDescent="0.25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 x14ac:dyDescent="0.25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 x14ac:dyDescent="0.25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 x14ac:dyDescent="0.25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 x14ac:dyDescent="0.25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 x14ac:dyDescent="0.25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 x14ac:dyDescent="0.25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 x14ac:dyDescent="0.25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 x14ac:dyDescent="0.25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 x14ac:dyDescent="0.25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 x14ac:dyDescent="0.25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 x14ac:dyDescent="0.25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 x14ac:dyDescent="0.25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 x14ac:dyDescent="0.25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 x14ac:dyDescent="0.25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 x14ac:dyDescent="0.25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 x14ac:dyDescent="0.25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 x14ac:dyDescent="0.25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 x14ac:dyDescent="0.25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 x14ac:dyDescent="0.25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 x14ac:dyDescent="0.25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 x14ac:dyDescent="0.25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 x14ac:dyDescent="0.25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 x14ac:dyDescent="0.25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 x14ac:dyDescent="0.25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 x14ac:dyDescent="0.25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 x14ac:dyDescent="0.25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 x14ac:dyDescent="0.25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 x14ac:dyDescent="0.25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 x14ac:dyDescent="0.25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 x14ac:dyDescent="0.25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 x14ac:dyDescent="0.25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 x14ac:dyDescent="0.25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 x14ac:dyDescent="0.25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 x14ac:dyDescent="0.25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 x14ac:dyDescent="0.25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 x14ac:dyDescent="0.25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 x14ac:dyDescent="0.25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 x14ac:dyDescent="0.25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 x14ac:dyDescent="0.25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 x14ac:dyDescent="0.25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 x14ac:dyDescent="0.25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 x14ac:dyDescent="0.25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 x14ac:dyDescent="0.25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 x14ac:dyDescent="0.25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 x14ac:dyDescent="0.25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 x14ac:dyDescent="0.25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 x14ac:dyDescent="0.25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 x14ac:dyDescent="0.25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 x14ac:dyDescent="0.25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 x14ac:dyDescent="0.25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 x14ac:dyDescent="0.25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 x14ac:dyDescent="0.25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 x14ac:dyDescent="0.25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 x14ac:dyDescent="0.25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 x14ac:dyDescent="0.25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 x14ac:dyDescent="0.25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 x14ac:dyDescent="0.25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 x14ac:dyDescent="0.25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 x14ac:dyDescent="0.25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 x14ac:dyDescent="0.25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 x14ac:dyDescent="0.25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 x14ac:dyDescent="0.25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 x14ac:dyDescent="0.25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 x14ac:dyDescent="0.25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 x14ac:dyDescent="0.25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 x14ac:dyDescent="0.25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 x14ac:dyDescent="0.25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 x14ac:dyDescent="0.25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 x14ac:dyDescent="0.25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 x14ac:dyDescent="0.25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 x14ac:dyDescent="0.25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 x14ac:dyDescent="0.25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 x14ac:dyDescent="0.25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 x14ac:dyDescent="0.25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 x14ac:dyDescent="0.25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 x14ac:dyDescent="0.25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 x14ac:dyDescent="0.25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 x14ac:dyDescent="0.25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 x14ac:dyDescent="0.25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 x14ac:dyDescent="0.25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 x14ac:dyDescent="0.25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 x14ac:dyDescent="0.25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 x14ac:dyDescent="0.25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 x14ac:dyDescent="0.25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 x14ac:dyDescent="0.25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 x14ac:dyDescent="0.25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 x14ac:dyDescent="0.25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 x14ac:dyDescent="0.25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 x14ac:dyDescent="0.25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 x14ac:dyDescent="0.25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 x14ac:dyDescent="0.25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 x14ac:dyDescent="0.25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 x14ac:dyDescent="0.25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 x14ac:dyDescent="0.25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 x14ac:dyDescent="0.25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 x14ac:dyDescent="0.25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 x14ac:dyDescent="0.25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 x14ac:dyDescent="0.25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 x14ac:dyDescent="0.25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 x14ac:dyDescent="0.25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 x14ac:dyDescent="0.25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 x14ac:dyDescent="0.25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 x14ac:dyDescent="0.25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 x14ac:dyDescent="0.25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 x14ac:dyDescent="0.25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 x14ac:dyDescent="0.25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 x14ac:dyDescent="0.25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 x14ac:dyDescent="0.25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 x14ac:dyDescent="0.25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 x14ac:dyDescent="0.25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 x14ac:dyDescent="0.25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 x14ac:dyDescent="0.25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 x14ac:dyDescent="0.25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 x14ac:dyDescent="0.25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 x14ac:dyDescent="0.25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 x14ac:dyDescent="0.25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 x14ac:dyDescent="0.25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 x14ac:dyDescent="0.25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 x14ac:dyDescent="0.25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 x14ac:dyDescent="0.25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 x14ac:dyDescent="0.25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 x14ac:dyDescent="0.25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 x14ac:dyDescent="0.25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 x14ac:dyDescent="0.25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 x14ac:dyDescent="0.25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 x14ac:dyDescent="0.25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 x14ac:dyDescent="0.25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 x14ac:dyDescent="0.25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 x14ac:dyDescent="0.25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 x14ac:dyDescent="0.25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 x14ac:dyDescent="0.25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 x14ac:dyDescent="0.25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 x14ac:dyDescent="0.25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 x14ac:dyDescent="0.25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 x14ac:dyDescent="0.25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 x14ac:dyDescent="0.25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 x14ac:dyDescent="0.25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 x14ac:dyDescent="0.25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 x14ac:dyDescent="0.25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 x14ac:dyDescent="0.25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 x14ac:dyDescent="0.25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 x14ac:dyDescent="0.25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 x14ac:dyDescent="0.25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 x14ac:dyDescent="0.25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 x14ac:dyDescent="0.25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 x14ac:dyDescent="0.25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 x14ac:dyDescent="0.25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 x14ac:dyDescent="0.25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 x14ac:dyDescent="0.25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 x14ac:dyDescent="0.25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 x14ac:dyDescent="0.25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 x14ac:dyDescent="0.25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 x14ac:dyDescent="0.25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 x14ac:dyDescent="0.25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 x14ac:dyDescent="0.25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 x14ac:dyDescent="0.25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 x14ac:dyDescent="0.25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 x14ac:dyDescent="0.25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 x14ac:dyDescent="0.25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 x14ac:dyDescent="0.25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 x14ac:dyDescent="0.25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 x14ac:dyDescent="0.25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 x14ac:dyDescent="0.25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 x14ac:dyDescent="0.25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 x14ac:dyDescent="0.25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 x14ac:dyDescent="0.25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 x14ac:dyDescent="0.25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 x14ac:dyDescent="0.25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 x14ac:dyDescent="0.25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 x14ac:dyDescent="0.25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 x14ac:dyDescent="0.25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 x14ac:dyDescent="0.25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 x14ac:dyDescent="0.25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 x14ac:dyDescent="0.25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 x14ac:dyDescent="0.25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 x14ac:dyDescent="0.25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 x14ac:dyDescent="0.25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 x14ac:dyDescent="0.25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 x14ac:dyDescent="0.25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 x14ac:dyDescent="0.25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 x14ac:dyDescent="0.25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 x14ac:dyDescent="0.25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 x14ac:dyDescent="0.25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 x14ac:dyDescent="0.25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 x14ac:dyDescent="0.25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 x14ac:dyDescent="0.25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 x14ac:dyDescent="0.25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 x14ac:dyDescent="0.25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 x14ac:dyDescent="0.25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 x14ac:dyDescent="0.25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 x14ac:dyDescent="0.25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 x14ac:dyDescent="0.25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 x14ac:dyDescent="0.25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 x14ac:dyDescent="0.25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 x14ac:dyDescent="0.25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 x14ac:dyDescent="0.25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 x14ac:dyDescent="0.25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 x14ac:dyDescent="0.25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 x14ac:dyDescent="0.25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 x14ac:dyDescent="0.25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 x14ac:dyDescent="0.25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 x14ac:dyDescent="0.25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 x14ac:dyDescent="0.25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 x14ac:dyDescent="0.25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 x14ac:dyDescent="0.25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 x14ac:dyDescent="0.25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 x14ac:dyDescent="0.25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 x14ac:dyDescent="0.25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 x14ac:dyDescent="0.25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 x14ac:dyDescent="0.25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 x14ac:dyDescent="0.25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 x14ac:dyDescent="0.25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 x14ac:dyDescent="0.25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 x14ac:dyDescent="0.25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 x14ac:dyDescent="0.25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 x14ac:dyDescent="0.25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 x14ac:dyDescent="0.25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 x14ac:dyDescent="0.25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 x14ac:dyDescent="0.25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 x14ac:dyDescent="0.25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 x14ac:dyDescent="0.25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 x14ac:dyDescent="0.25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 x14ac:dyDescent="0.25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 x14ac:dyDescent="0.25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 x14ac:dyDescent="0.25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 x14ac:dyDescent="0.25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 x14ac:dyDescent="0.25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 x14ac:dyDescent="0.25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 x14ac:dyDescent="0.25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 x14ac:dyDescent="0.25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 x14ac:dyDescent="0.25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 x14ac:dyDescent="0.25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 x14ac:dyDescent="0.25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 x14ac:dyDescent="0.25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 x14ac:dyDescent="0.25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 x14ac:dyDescent="0.25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 x14ac:dyDescent="0.25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 x14ac:dyDescent="0.25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 x14ac:dyDescent="0.25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 x14ac:dyDescent="0.25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 x14ac:dyDescent="0.25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 x14ac:dyDescent="0.25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 x14ac:dyDescent="0.25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 x14ac:dyDescent="0.25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 x14ac:dyDescent="0.25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 x14ac:dyDescent="0.25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 x14ac:dyDescent="0.25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 x14ac:dyDescent="0.25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 x14ac:dyDescent="0.25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 x14ac:dyDescent="0.25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 x14ac:dyDescent="0.25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 x14ac:dyDescent="0.25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 x14ac:dyDescent="0.25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 x14ac:dyDescent="0.25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 x14ac:dyDescent="0.25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 x14ac:dyDescent="0.25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 x14ac:dyDescent="0.25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 x14ac:dyDescent="0.25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 x14ac:dyDescent="0.25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 x14ac:dyDescent="0.25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 x14ac:dyDescent="0.25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 x14ac:dyDescent="0.25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 x14ac:dyDescent="0.25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 x14ac:dyDescent="0.25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 x14ac:dyDescent="0.25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 x14ac:dyDescent="0.25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 x14ac:dyDescent="0.25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 x14ac:dyDescent="0.25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 x14ac:dyDescent="0.25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 x14ac:dyDescent="0.25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 x14ac:dyDescent="0.25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 x14ac:dyDescent="0.25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 x14ac:dyDescent="0.25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 x14ac:dyDescent="0.25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 x14ac:dyDescent="0.25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 x14ac:dyDescent="0.25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 x14ac:dyDescent="0.25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 x14ac:dyDescent="0.25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 x14ac:dyDescent="0.25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 x14ac:dyDescent="0.25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 x14ac:dyDescent="0.25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 x14ac:dyDescent="0.25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 x14ac:dyDescent="0.25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 x14ac:dyDescent="0.25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 x14ac:dyDescent="0.25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 x14ac:dyDescent="0.25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 x14ac:dyDescent="0.25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 x14ac:dyDescent="0.25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 x14ac:dyDescent="0.25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 x14ac:dyDescent="0.25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 x14ac:dyDescent="0.25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 x14ac:dyDescent="0.25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 x14ac:dyDescent="0.25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 x14ac:dyDescent="0.25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 x14ac:dyDescent="0.25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 x14ac:dyDescent="0.25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 x14ac:dyDescent="0.25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 x14ac:dyDescent="0.25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 x14ac:dyDescent="0.25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 x14ac:dyDescent="0.25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 x14ac:dyDescent="0.25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 x14ac:dyDescent="0.25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 x14ac:dyDescent="0.25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 x14ac:dyDescent="0.25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 x14ac:dyDescent="0.25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 x14ac:dyDescent="0.25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 x14ac:dyDescent="0.25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 x14ac:dyDescent="0.25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 x14ac:dyDescent="0.25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 x14ac:dyDescent="0.25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 x14ac:dyDescent="0.25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 x14ac:dyDescent="0.25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 x14ac:dyDescent="0.25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 x14ac:dyDescent="0.25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 x14ac:dyDescent="0.25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 x14ac:dyDescent="0.25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 x14ac:dyDescent="0.25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 x14ac:dyDescent="0.25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 x14ac:dyDescent="0.25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 x14ac:dyDescent="0.25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 x14ac:dyDescent="0.25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 x14ac:dyDescent="0.25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 x14ac:dyDescent="0.25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 x14ac:dyDescent="0.25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 x14ac:dyDescent="0.25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 x14ac:dyDescent="0.25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 x14ac:dyDescent="0.25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 x14ac:dyDescent="0.25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 x14ac:dyDescent="0.25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 x14ac:dyDescent="0.25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 x14ac:dyDescent="0.25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 x14ac:dyDescent="0.25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 x14ac:dyDescent="0.25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 x14ac:dyDescent="0.25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 x14ac:dyDescent="0.25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 x14ac:dyDescent="0.25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 x14ac:dyDescent="0.25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 x14ac:dyDescent="0.25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 x14ac:dyDescent="0.25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 x14ac:dyDescent="0.25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 x14ac:dyDescent="0.25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 x14ac:dyDescent="0.25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 x14ac:dyDescent="0.25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 x14ac:dyDescent="0.25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 x14ac:dyDescent="0.25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 x14ac:dyDescent="0.25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 x14ac:dyDescent="0.25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 x14ac:dyDescent="0.25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 x14ac:dyDescent="0.25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 x14ac:dyDescent="0.25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 x14ac:dyDescent="0.25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 x14ac:dyDescent="0.25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 x14ac:dyDescent="0.25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 x14ac:dyDescent="0.25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 x14ac:dyDescent="0.25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 x14ac:dyDescent="0.25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 x14ac:dyDescent="0.25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 x14ac:dyDescent="0.25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 x14ac:dyDescent="0.25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 x14ac:dyDescent="0.25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 x14ac:dyDescent="0.25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 x14ac:dyDescent="0.25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 x14ac:dyDescent="0.25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 x14ac:dyDescent="0.25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 x14ac:dyDescent="0.25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 x14ac:dyDescent="0.25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 x14ac:dyDescent="0.25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 x14ac:dyDescent="0.25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 x14ac:dyDescent="0.25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 x14ac:dyDescent="0.25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 x14ac:dyDescent="0.25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 x14ac:dyDescent="0.25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 x14ac:dyDescent="0.25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 x14ac:dyDescent="0.25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 x14ac:dyDescent="0.25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 x14ac:dyDescent="0.25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 x14ac:dyDescent="0.25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 x14ac:dyDescent="0.25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 x14ac:dyDescent="0.25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 x14ac:dyDescent="0.25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 x14ac:dyDescent="0.25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 x14ac:dyDescent="0.25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 x14ac:dyDescent="0.25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 x14ac:dyDescent="0.25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 x14ac:dyDescent="0.25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 x14ac:dyDescent="0.25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 x14ac:dyDescent="0.25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 x14ac:dyDescent="0.25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 x14ac:dyDescent="0.25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 x14ac:dyDescent="0.25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 x14ac:dyDescent="0.25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 x14ac:dyDescent="0.25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 x14ac:dyDescent="0.25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 x14ac:dyDescent="0.25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 x14ac:dyDescent="0.25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 x14ac:dyDescent="0.25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 x14ac:dyDescent="0.25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 x14ac:dyDescent="0.25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 x14ac:dyDescent="0.25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 x14ac:dyDescent="0.25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 x14ac:dyDescent="0.25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 x14ac:dyDescent="0.25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 x14ac:dyDescent="0.25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 x14ac:dyDescent="0.25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 x14ac:dyDescent="0.25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 x14ac:dyDescent="0.25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 x14ac:dyDescent="0.25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 x14ac:dyDescent="0.25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 x14ac:dyDescent="0.25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 x14ac:dyDescent="0.25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 x14ac:dyDescent="0.25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 x14ac:dyDescent="0.25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 x14ac:dyDescent="0.25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 x14ac:dyDescent="0.25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 x14ac:dyDescent="0.25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 x14ac:dyDescent="0.25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 x14ac:dyDescent="0.25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 x14ac:dyDescent="0.25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 x14ac:dyDescent="0.25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 x14ac:dyDescent="0.25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 x14ac:dyDescent="0.25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 x14ac:dyDescent="0.25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 x14ac:dyDescent="0.25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 x14ac:dyDescent="0.25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 x14ac:dyDescent="0.25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 x14ac:dyDescent="0.25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 x14ac:dyDescent="0.25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 x14ac:dyDescent="0.25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 x14ac:dyDescent="0.25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 x14ac:dyDescent="0.25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 x14ac:dyDescent="0.25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 x14ac:dyDescent="0.25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 x14ac:dyDescent="0.25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 x14ac:dyDescent="0.25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 x14ac:dyDescent="0.25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 x14ac:dyDescent="0.25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 x14ac:dyDescent="0.25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 x14ac:dyDescent="0.25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 x14ac:dyDescent="0.25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973" si="108">IF(VALUE(M962)&gt;0,-20,IF(VALUE(M962)&gt;VALUE(N962),-20,M962))</f>
        <v>0</v>
      </c>
      <c r="J962">
        <f t="shared" ref="J962:J973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 x14ac:dyDescent="0.25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 x14ac:dyDescent="0.25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 x14ac:dyDescent="0.25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 x14ac:dyDescent="0.25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 x14ac:dyDescent="0.25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 x14ac:dyDescent="0.25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 x14ac:dyDescent="0.25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 x14ac:dyDescent="0.25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 x14ac:dyDescent="0.25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 x14ac:dyDescent="0.25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 x14ac:dyDescent="0.25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 x14ac:dyDescent="0.25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 x14ac:dyDescent="0.25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R605"/>
  <sheetViews>
    <sheetView zoomScale="85" zoomScaleNormal="85" workbookViewId="0">
      <selection activeCell="D2" sqref="D2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7" width="45.5703125" customWidth="1"/>
    <col min="18" max="18" width="21" customWidth="1"/>
    <col min="19" max="16384" width="34.28515625" style="16"/>
  </cols>
  <sheetData>
    <row r="1" spans="1:18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  <c r="Q1" s="97" t="s">
        <v>1117</v>
      </c>
      <c r="R1" s="1"/>
    </row>
    <row r="2" spans="1:18" ht="15.75" thickBot="1" x14ac:dyDescent="0.3">
      <c r="A2" s="16">
        <f ca="1">IF(B2=(0),"",COUNTA($B$2:B2))</f>
        <v>1</v>
      </c>
      <c r="B2" s="20" t="str">
        <f ca="1">UPPER(OFFSET(E2,(ROW()-1)*2,0))</f>
        <v>FELIX GALL (12)</v>
      </c>
      <c r="C2" s="21" t="str">
        <f ca="1">UPPER(OFFSET(E1,(ROW()-1)*2,0))</f>
        <v>EMANUEL BUCHMANN (12)</v>
      </c>
      <c r="D2" s="22" t="s">
        <v>1145</v>
      </c>
      <c r="E2" s="95" t="s">
        <v>1118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  <c r="Q2" t="str">
        <f>R2&amp;" "&amp;$Q$1</f>
        <v>0.295138888888889 (12)</v>
      </c>
      <c r="R2" s="70">
        <v>0.2951388888888889</v>
      </c>
    </row>
    <row r="3" spans="1:18" x14ac:dyDescent="0.25">
      <c r="A3" s="16">
        <f ca="1">IF(B3=(0),"",COUNTA($B$2:B3))</f>
        <v>2</v>
      </c>
      <c r="B3" s="20" t="str">
        <f t="shared" ref="B3:B66" ca="1" si="3">UPPER(OFFSET(E3,(ROW()-1)*2,0))</f>
        <v>RUBEN GUERREIRO (12)</v>
      </c>
      <c r="C3" s="21" t="str">
        <f t="shared" ref="C3:C66" ca="1" si="4">UPPER(OFFSET(E2,(ROW()-1)*2,0))</f>
        <v>GIULIO CICCONE (12)</v>
      </c>
      <c r="D3" s="22" t="s">
        <v>1145</v>
      </c>
      <c r="E3" s="96" t="s">
        <v>1119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  <c r="Q3" t="str">
        <f t="shared" ref="Q3:Q66" si="5">R3&amp;" "&amp;$Q$1</f>
        <v>Adam Yates (12)</v>
      </c>
      <c r="R3" s="70" t="s">
        <v>1083</v>
      </c>
    </row>
    <row r="4" spans="1:18" ht="15.75" thickBot="1" x14ac:dyDescent="0.3">
      <c r="A4" s="16">
        <f ca="1">IF(B4=(0),"",COUNTA($B$2:B4))</f>
        <v>3</v>
      </c>
      <c r="B4" s="20" t="str">
        <f t="shared" ca="1" si="3"/>
        <v>CARLOS RODRIGUEZ (12)</v>
      </c>
      <c r="C4" s="21" t="str">
        <f t="shared" ca="1" si="4"/>
        <v>JAI HINDLEY (12)</v>
      </c>
      <c r="D4" s="22" t="s">
        <v>1145</v>
      </c>
      <c r="E4" s="96" t="s">
        <v>1120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  <c r="Q4" t="str">
        <f t="shared" si="5"/>
        <v>Simon Yates (12)</v>
      </c>
      <c r="R4" s="70" t="s">
        <v>1098</v>
      </c>
    </row>
    <row r="5" spans="1:18" ht="15.75" thickBot="1" x14ac:dyDescent="0.3">
      <c r="A5" s="16">
        <f ca="1">IF(B5=(0),"",COUNTA($B$2:B5))</f>
        <v>4</v>
      </c>
      <c r="B5" s="20" t="str">
        <f t="shared" ca="1" si="3"/>
        <v>TADEJ POGACAR (12)</v>
      </c>
      <c r="C5" s="21" t="str">
        <f t="shared" ca="1" si="4"/>
        <v>JONAS VINGEGAARD (12)</v>
      </c>
      <c r="D5" s="22" t="s">
        <v>1145</v>
      </c>
      <c r="E5" s="95" t="s">
        <v>1118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  <c r="Q5" t="str">
        <f t="shared" si="5"/>
        <v>0.295138888888889 (12)</v>
      </c>
      <c r="R5" s="70">
        <v>0.2951388888888889</v>
      </c>
    </row>
    <row r="6" spans="1:18" ht="15.75" thickBot="1" x14ac:dyDescent="0.3">
      <c r="A6" s="16">
        <f ca="1">IF(B6=(0),"",COUNTA($B$2:B6))</f>
        <v>5</v>
      </c>
      <c r="B6" s="20" t="str">
        <f t="shared" ca="1" si="3"/>
        <v>JULIAN ALAPHILIPPE (12)</v>
      </c>
      <c r="C6" s="21" t="str">
        <f t="shared" ca="1" si="4"/>
        <v>MATTIAS SKJELMOSE (12)</v>
      </c>
      <c r="D6" s="22" t="s">
        <v>1145</v>
      </c>
      <c r="E6" s="96" t="s">
        <v>1121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  <c r="Q6" t="str">
        <f t="shared" si="5"/>
        <v>Ben O'Connor (12)</v>
      </c>
      <c r="R6" s="70" t="s">
        <v>1084</v>
      </c>
    </row>
    <row r="7" spans="1:18" x14ac:dyDescent="0.25">
      <c r="A7" s="16">
        <f ca="1">IF(B7=(0),"",COUNTA($B$2:B7))</f>
        <v>6</v>
      </c>
      <c r="B7" s="20" t="str">
        <f t="shared" ca="1" si="3"/>
        <v>MATTEO JORGENSON (12)</v>
      </c>
      <c r="C7" s="21" t="str">
        <f t="shared" ca="1" si="4"/>
        <v>MICHAEL WOODS (12)</v>
      </c>
      <c r="D7" s="22" t="s">
        <v>1145</v>
      </c>
      <c r="E7" s="96" t="s">
        <v>1122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  <c r="Q7" t="str">
        <f t="shared" si="5"/>
        <v>Guillaume Martin (12)</v>
      </c>
      <c r="R7" s="70" t="s">
        <v>1090</v>
      </c>
    </row>
    <row r="8" spans="1:18" x14ac:dyDescent="0.25">
      <c r="A8" s="16">
        <f ca="1">IF(B8=(0),"",COUNTA($B$2:B8))</f>
        <v>7</v>
      </c>
      <c r="B8" s="20" t="str">
        <f t="shared" ca="1" si="3"/>
        <v>LOUIS MEINTJES (12)</v>
      </c>
      <c r="C8" s="21" t="str">
        <f t="shared" ca="1" si="4"/>
        <v>MIKEL LANDA (12)</v>
      </c>
      <c r="D8" s="22" t="s">
        <v>1145</v>
      </c>
      <c r="E8" s="95" t="s">
        <v>1118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  <c r="Q8" t="str">
        <f t="shared" si="5"/>
        <v>0.295138888888889 (12)</v>
      </c>
      <c r="R8" s="70">
        <v>0.2951388888888889</v>
      </c>
    </row>
    <row r="9" spans="1:18" x14ac:dyDescent="0.25">
      <c r="A9" s="16">
        <f ca="1">IF(B9=(0),"",COUNTA($B$2:B9))</f>
        <v>8</v>
      </c>
      <c r="B9" s="20" t="str">
        <f t="shared" ca="1" si="3"/>
        <v>DAVID GAUDU (12)</v>
      </c>
      <c r="C9" s="21" t="str">
        <f t="shared" ca="1" si="4"/>
        <v>ROMAIN BARDET (12)</v>
      </c>
      <c r="D9" s="22" t="s">
        <v>1145</v>
      </c>
      <c r="E9" s="96" t="s">
        <v>1123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  <c r="Q9" t="str">
        <f t="shared" si="5"/>
        <v>Clement Berthet (12)</v>
      </c>
      <c r="R9" s="70" t="s">
        <v>1101</v>
      </c>
    </row>
    <row r="10" spans="1:18" x14ac:dyDescent="0.25">
      <c r="A10" s="16">
        <f ca="1">IF(B10=(0),"",COUNTA($B$2:B10))</f>
        <v>9</v>
      </c>
      <c r="B10" s="20" t="str">
        <f t="shared" ca="1" si="3"/>
        <v>MAXIM VAN GILS (12)</v>
      </c>
      <c r="C10" s="21" t="str">
        <f t="shared" ca="1" si="4"/>
        <v>TOBIAS H JOHANNESSEN (12)</v>
      </c>
      <c r="D10" s="22" t="s">
        <v>1145</v>
      </c>
      <c r="E10" s="96" t="s">
        <v>1124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  <c r="Q10" t="str">
        <f t="shared" si="5"/>
        <v>Jonathan Castroviejo (12)</v>
      </c>
      <c r="R10" s="70" t="s">
        <v>1102</v>
      </c>
    </row>
    <row r="11" spans="1:18" x14ac:dyDescent="0.25">
      <c r="A11" s="16">
        <f ca="1">IF(B11=(0),"",COUNTA($B$2:B11))</f>
        <v>10</v>
      </c>
      <c r="B11" s="20" t="str">
        <f t="shared" ca="1" si="3"/>
        <v>PELLO BILBAO (12)</v>
      </c>
      <c r="C11" s="21" t="str">
        <f t="shared" ca="1" si="4"/>
        <v>TOM PIDCOCK (12)</v>
      </c>
      <c r="D11" s="22" t="s">
        <v>1145</v>
      </c>
      <c r="E11" s="95" t="s">
        <v>1118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  <c r="Q11" t="str">
        <f t="shared" si="5"/>
        <v>0.295138888888889 (12)</v>
      </c>
      <c r="R11" s="70">
        <v>0.2951388888888889</v>
      </c>
    </row>
    <row r="12" spans="1:18" x14ac:dyDescent="0.25">
      <c r="A12" s="16">
        <f ca="1">IF(B12=(0),"",COUNTA($B$2:B12))</f>
        <v>11</v>
      </c>
      <c r="B12" s="20" t="str">
        <f t="shared" ca="1" si="3"/>
        <v>A. PARET-PEINTRE (12)</v>
      </c>
      <c r="C12" s="21" t="str">
        <f t="shared" ca="1" si="4"/>
        <v>V. MADOUAS (12)</v>
      </c>
      <c r="D12" s="22" t="s">
        <v>1145</v>
      </c>
      <c r="E12" s="96" t="s">
        <v>1125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  <c r="Q12" t="str">
        <f t="shared" si="5"/>
        <v>David de la Cruz (12)</v>
      </c>
      <c r="R12" s="70" t="s">
        <v>1103</v>
      </c>
    </row>
    <row r="13" spans="1:18" x14ac:dyDescent="0.25">
      <c r="A13" s="16">
        <f ca="1">IF(B13=(0),"",COUNTA($B$2:B13))</f>
        <v>12</v>
      </c>
      <c r="B13" s="20" t="str">
        <f t="shared" ca="1" si="3"/>
        <v>MATHIEU BURGAUDEAU (12)</v>
      </c>
      <c r="C13" s="21" t="str">
        <f t="shared" ca="1" si="4"/>
        <v>WARREN BARGUIL (12)</v>
      </c>
      <c r="D13" s="22" t="s">
        <v>1145</v>
      </c>
      <c r="E13" s="96" t="s">
        <v>1126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  <c r="Q13" t="str">
        <f t="shared" si="5"/>
        <v>Ion Izagirre (12)</v>
      </c>
      <c r="R13" s="70" t="s">
        <v>1104</v>
      </c>
    </row>
    <row r="14" spans="1:18" x14ac:dyDescent="0.25">
      <c r="A14" s="16">
        <f ca="1">IF(B14=(0),"",COUNTA($B$2:B14))</f>
        <v>13</v>
      </c>
      <c r="B14" s="20" t="str">
        <f t="shared" ca="1" si="3"/>
        <v>JACK HAIG (12)</v>
      </c>
      <c r="C14" s="21" t="str">
        <f t="shared" ca="1" si="4"/>
        <v>WOUT POELS (12)</v>
      </c>
      <c r="D14" s="22" t="s">
        <v>1145</v>
      </c>
      <c r="E14" s="95" t="s">
        <v>1118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  <c r="Q14" t="str">
        <f t="shared" si="5"/>
        <v>0.295138888888889 (12)</v>
      </c>
      <c r="R14" s="70">
        <v>0.2951388888888889</v>
      </c>
    </row>
    <row r="15" spans="1:18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1145</v>
      </c>
      <c r="E15" s="96" t="s">
        <v>1127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  <c r="Q15" t="str">
        <f t="shared" si="5"/>
        <v>Emanuel Buchmann (12)</v>
      </c>
      <c r="R15" s="70" t="s">
        <v>1087</v>
      </c>
    </row>
    <row r="16" spans="1:18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1145</v>
      </c>
      <c r="E16" s="96" t="s">
        <v>1128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  <c r="Q16" t="str">
        <f t="shared" si="5"/>
        <v>Felix Gall (12)</v>
      </c>
      <c r="R16" s="70" t="s">
        <v>1088</v>
      </c>
    </row>
    <row r="17" spans="1:18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1145</v>
      </c>
      <c r="E17" s="95" t="s">
        <v>1118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  <c r="Q17" t="str">
        <f t="shared" si="5"/>
        <v>0.295138888888889 (12)</v>
      </c>
      <c r="R17" s="70">
        <v>0.2951388888888889</v>
      </c>
    </row>
    <row r="18" spans="1:18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1145</v>
      </c>
      <c r="E18" s="96" t="s">
        <v>1129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  <c r="Q18" t="str">
        <f t="shared" si="5"/>
        <v>Giulio Ciccone (12)</v>
      </c>
      <c r="R18" s="70" t="s">
        <v>1089</v>
      </c>
    </row>
    <row r="19" spans="1:18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/>
      <c r="E19" s="96" t="s">
        <v>1130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  <c r="Q19" t="str">
        <f t="shared" si="5"/>
        <v>Ruben Guerreiro (12)</v>
      </c>
      <c r="R19" s="70" t="s">
        <v>1105</v>
      </c>
    </row>
    <row r="20" spans="1:18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/>
      <c r="E20" s="95" t="s">
        <v>1118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  <c r="Q20" t="str">
        <f t="shared" si="5"/>
        <v>0.295138888888889 (12)</v>
      </c>
      <c r="R20" s="70">
        <v>0.2951388888888889</v>
      </c>
    </row>
    <row r="21" spans="1:18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/>
      <c r="E21" s="96" t="s">
        <v>1131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  <c r="Q21" t="str">
        <f t="shared" si="5"/>
        <v>Jai Hindley (12)</v>
      </c>
      <c r="R21" s="70" t="s">
        <v>1091</v>
      </c>
    </row>
    <row r="22" spans="1:18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/>
      <c r="E22" s="96" t="s">
        <v>1132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  <c r="Q22" t="str">
        <f t="shared" si="5"/>
        <v>Carlos Rodriguez (12)</v>
      </c>
      <c r="R22" s="70" t="s">
        <v>1085</v>
      </c>
    </row>
    <row r="23" spans="1:18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/>
      <c r="E23" s="95" t="s">
        <v>1118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  <c r="Q23" t="str">
        <f t="shared" si="5"/>
        <v>0.295138888888889 (12)</v>
      </c>
      <c r="R23" s="70">
        <v>0.2951388888888889</v>
      </c>
    </row>
    <row r="24" spans="1:18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/>
      <c r="E24" s="96" t="s">
        <v>1133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  <c r="Q24" t="str">
        <f t="shared" si="5"/>
        <v>Jonas Vingegaard (12)</v>
      </c>
      <c r="R24" s="70" t="s">
        <v>1092</v>
      </c>
    </row>
    <row r="25" spans="1:18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/>
      <c r="E25" s="96" t="s">
        <v>1134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  <c r="Q25" t="str">
        <f t="shared" si="5"/>
        <v>Tadej Pogacar (12)</v>
      </c>
      <c r="R25" s="70" t="s">
        <v>1099</v>
      </c>
    </row>
    <row r="26" spans="1:18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/>
      <c r="E26" s="95" t="s">
        <v>1118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  <c r="Q26" t="str">
        <f t="shared" si="5"/>
        <v>0.295138888888889 (12)</v>
      </c>
      <c r="R26" s="70">
        <v>0.2951388888888889</v>
      </c>
    </row>
    <row r="27" spans="1:18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/>
      <c r="E27" s="96" t="s">
        <v>1135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  <c r="Q27" t="str">
        <f t="shared" si="5"/>
        <v>Mattias Skjelmose (12)</v>
      </c>
      <c r="R27" s="70" t="s">
        <v>1106</v>
      </c>
    </row>
    <row r="28" spans="1:18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/>
      <c r="E28" s="96" t="s">
        <v>1136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  <c r="Q28" t="str">
        <f t="shared" si="5"/>
        <v>Julian Alaphilippe (12)</v>
      </c>
      <c r="R28" s="70" t="s">
        <v>1093</v>
      </c>
    </row>
    <row r="29" spans="1:18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/>
      <c r="E29" s="95" t="s">
        <v>1118</v>
      </c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  <c r="Q29" t="str">
        <f t="shared" si="5"/>
        <v>0.295138888888889 (12)</v>
      </c>
      <c r="R29" s="70">
        <v>0.2951388888888889</v>
      </c>
    </row>
    <row r="30" spans="1:18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/>
      <c r="E30" s="96" t="s">
        <v>1137</v>
      </c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  <c r="Q30" t="str">
        <f t="shared" si="5"/>
        <v>Michael Woods (12)</v>
      </c>
      <c r="R30" s="70" t="s">
        <v>1107</v>
      </c>
    </row>
    <row r="31" spans="1:18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/>
      <c r="E31" s="96" t="s">
        <v>1138</v>
      </c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  <c r="Q31" t="str">
        <f t="shared" si="5"/>
        <v>Matteo Jorgenson (12)</v>
      </c>
      <c r="R31" s="70" t="s">
        <v>1108</v>
      </c>
    </row>
    <row r="32" spans="1:18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/>
      <c r="E32" s="95" t="s">
        <v>1118</v>
      </c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  <c r="Q32" t="str">
        <f t="shared" si="5"/>
        <v>0.295138888888889 (12)</v>
      </c>
      <c r="R32" s="70">
        <v>0.2951388888888889</v>
      </c>
    </row>
    <row r="33" spans="1:18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/>
      <c r="E33" s="96" t="s">
        <v>1139</v>
      </c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  <c r="Q33" t="str">
        <f t="shared" si="5"/>
        <v>Mikel Landa (12)</v>
      </c>
      <c r="R33" s="70" t="s">
        <v>1095</v>
      </c>
    </row>
    <row r="34" spans="1:18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/>
      <c r="E34" s="96" t="s">
        <v>1140</v>
      </c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  <c r="Q34" t="str">
        <f t="shared" si="5"/>
        <v>Louis Meintjes (12)</v>
      </c>
      <c r="R34" s="70" t="s">
        <v>1094</v>
      </c>
    </row>
    <row r="35" spans="1:18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/>
      <c r="E35" s="95" t="s">
        <v>1118</v>
      </c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  <c r="Q35" t="str">
        <f t="shared" si="5"/>
        <v>0.295138888888889 (12)</v>
      </c>
      <c r="R35" s="70">
        <v>0.2951388888888889</v>
      </c>
    </row>
    <row r="36" spans="1:18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/>
      <c r="E36" s="96" t="s">
        <v>1141</v>
      </c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  <c r="Q36" t="str">
        <f t="shared" si="5"/>
        <v>Romain Bardet (12)</v>
      </c>
      <c r="R36" s="70" t="s">
        <v>1097</v>
      </c>
    </row>
    <row r="37" spans="1:18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/>
      <c r="E37" s="96" t="s">
        <v>1142</v>
      </c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  <c r="Q37" t="str">
        <f t="shared" si="5"/>
        <v>David Gaudu (12)</v>
      </c>
      <c r="R37" s="70" t="s">
        <v>1086</v>
      </c>
    </row>
    <row r="38" spans="1:18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/>
      <c r="E38" s="95" t="s">
        <v>1118</v>
      </c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  <c r="Q38" t="str">
        <f t="shared" si="5"/>
        <v>0.295138888888889 (12)</v>
      </c>
      <c r="R38" s="70">
        <v>0.2951388888888889</v>
      </c>
    </row>
    <row r="39" spans="1:18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/>
      <c r="E39" s="96" t="s">
        <v>1143</v>
      </c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  <c r="Q39" t="str">
        <f t="shared" si="5"/>
        <v>Tobias H Johannessen (12)</v>
      </c>
      <c r="R39" s="70" t="s">
        <v>1109</v>
      </c>
    </row>
    <row r="40" spans="1:18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/>
      <c r="E40" s="96" t="s">
        <v>1144</v>
      </c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  <c r="Q40" t="str">
        <f t="shared" si="5"/>
        <v>Maxim Van Gils (12)</v>
      </c>
      <c r="R40" s="70" t="s">
        <v>1110</v>
      </c>
    </row>
    <row r="41" spans="1:18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/>
      <c r="E41" s="95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  <c r="Q41" t="str">
        <f t="shared" si="5"/>
        <v>0.295138888888889 (12)</v>
      </c>
      <c r="R41" s="70">
        <v>0.2951388888888889</v>
      </c>
    </row>
    <row r="42" spans="1:18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/>
      <c r="E42" s="96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  <c r="Q42" t="str">
        <f t="shared" si="5"/>
        <v>Tom Pidcock (12)</v>
      </c>
      <c r="R42" s="70" t="s">
        <v>1100</v>
      </c>
    </row>
    <row r="43" spans="1:18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/>
      <c r="E43" s="96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  <c r="Q43" t="str">
        <f t="shared" si="5"/>
        <v>Pello Bilbao (12)</v>
      </c>
      <c r="R43" s="70" t="s">
        <v>1096</v>
      </c>
    </row>
    <row r="44" spans="1:18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/>
      <c r="E44" s="95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  <c r="Q44" t="str">
        <f t="shared" si="5"/>
        <v>0.295138888888889 (12)</v>
      </c>
      <c r="R44" s="70">
        <v>0.2951388888888889</v>
      </c>
    </row>
    <row r="45" spans="1:18" ht="15.75" thickBot="1" x14ac:dyDescent="0.3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/>
      <c r="E45" s="96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  <c r="Q45" t="str">
        <f t="shared" si="5"/>
        <v>V. Madouas (12)</v>
      </c>
      <c r="R45" s="70" t="s">
        <v>1111</v>
      </c>
    </row>
    <row r="46" spans="1:18" ht="15.75" thickBot="1" x14ac:dyDescent="0.3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96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  <c r="Q46" t="str">
        <f t="shared" si="5"/>
        <v>A. Paret-Peintre (12)</v>
      </c>
      <c r="R46" s="71" t="s">
        <v>1112</v>
      </c>
    </row>
    <row r="47" spans="1:18" ht="15.75" thickBot="1" x14ac:dyDescent="0.3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95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  <c r="Q47" t="str">
        <f t="shared" si="5"/>
        <v>0.295138888888889 (12)</v>
      </c>
      <c r="R47" s="71">
        <v>0.2951388888888889</v>
      </c>
    </row>
    <row r="48" spans="1:18" ht="15.75" thickBot="1" x14ac:dyDescent="0.3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96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  <c r="Q48" t="str">
        <f t="shared" si="5"/>
        <v>Warren Barguil (12)</v>
      </c>
      <c r="R48" s="71" t="s">
        <v>1113</v>
      </c>
    </row>
    <row r="49" spans="1:18" ht="15.75" thickBot="1" x14ac:dyDescent="0.3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96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  <c r="Q49" t="str">
        <f t="shared" si="5"/>
        <v>Mathieu Burgaudeau (12)</v>
      </c>
      <c r="R49" s="71" t="s">
        <v>1114</v>
      </c>
    </row>
    <row r="50" spans="1:18" ht="15.75" thickBot="1" x14ac:dyDescent="0.3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95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  <c r="Q50" t="str">
        <f t="shared" si="5"/>
        <v>0.295138888888889 (12)</v>
      </c>
      <c r="R50" s="71">
        <v>0.2951388888888889</v>
      </c>
    </row>
    <row r="51" spans="1:18" ht="15.75" thickBot="1" x14ac:dyDescent="0.3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96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  <c r="Q51" t="str">
        <f t="shared" si="5"/>
        <v>Wout Poels (12)</v>
      </c>
      <c r="R51" s="71" t="s">
        <v>1115</v>
      </c>
    </row>
    <row r="52" spans="1:18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96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  <c r="Q52" t="str">
        <f t="shared" si="5"/>
        <v>Jack Haig (12)</v>
      </c>
      <c r="R52" s="70" t="s">
        <v>1116</v>
      </c>
    </row>
    <row r="53" spans="1:18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  <c r="Q53" t="str">
        <f t="shared" si="5"/>
        <v xml:space="preserve"> (12)</v>
      </c>
      <c r="R53" s="70"/>
    </row>
    <row r="54" spans="1:18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  <c r="Q54" t="str">
        <f t="shared" si="5"/>
        <v xml:space="preserve"> (12)</v>
      </c>
      <c r="R54" s="70"/>
    </row>
    <row r="55" spans="1:18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  <c r="Q55" t="str">
        <f t="shared" si="5"/>
        <v xml:space="preserve"> (12)</v>
      </c>
      <c r="R55" s="70"/>
    </row>
    <row r="56" spans="1:18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  <c r="Q56" t="str">
        <f t="shared" si="5"/>
        <v xml:space="preserve"> (12)</v>
      </c>
      <c r="R56" s="70"/>
    </row>
    <row r="57" spans="1:18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  <c r="Q57" t="str">
        <f t="shared" si="5"/>
        <v xml:space="preserve"> (12)</v>
      </c>
      <c r="R57" s="70"/>
    </row>
    <row r="58" spans="1:18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  <c r="Q58" t="str">
        <f t="shared" si="5"/>
        <v xml:space="preserve"> (12)</v>
      </c>
      <c r="R58" s="70"/>
    </row>
    <row r="59" spans="1:18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  <c r="Q59" t="str">
        <f t="shared" si="5"/>
        <v xml:space="preserve"> (12)</v>
      </c>
      <c r="R59" s="70"/>
    </row>
    <row r="60" spans="1:18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  <c r="Q60" t="str">
        <f t="shared" si="5"/>
        <v xml:space="preserve"> (12)</v>
      </c>
      <c r="R60" s="70"/>
    </row>
    <row r="61" spans="1:18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  <c r="Q61" t="str">
        <f t="shared" si="5"/>
        <v xml:space="preserve"> (12)</v>
      </c>
      <c r="R61" s="70"/>
    </row>
    <row r="62" spans="1:18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  <c r="Q62" t="str">
        <f t="shared" si="5"/>
        <v xml:space="preserve"> (12)</v>
      </c>
      <c r="R62" s="70"/>
    </row>
    <row r="63" spans="1:18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  <c r="Q63" t="str">
        <f t="shared" si="5"/>
        <v xml:space="preserve"> (12)</v>
      </c>
      <c r="R63" s="70"/>
    </row>
    <row r="64" spans="1:18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  <c r="Q64" t="str">
        <f t="shared" si="5"/>
        <v xml:space="preserve"> (12)</v>
      </c>
      <c r="R64" s="70"/>
    </row>
    <row r="65" spans="1:18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  <c r="Q65" t="str">
        <f t="shared" si="5"/>
        <v xml:space="preserve"> (12)</v>
      </c>
      <c r="R65" s="70"/>
    </row>
    <row r="66" spans="1:18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6">IF(ISBLANK(M66),0,2.5)</f>
        <v>0</v>
      </c>
      <c r="K66" s="22">
        <f t="shared" ref="K66:K129" si="7">IF(ISBLANK(M66),-20,IF(VALUE(M66)&gt;0,-20,IF(VALUE(M66)&gt;VALUE(N66),-20,M66)))</f>
        <v>-20</v>
      </c>
      <c r="L66" s="22">
        <f t="shared" ref="L66:L129" si="8">IF(ISBLANK(N66),-20,IF(VALUE(N66)&gt;0,-20,IF(VALUE(N66)&gt;VALUE(M66),-20,N66)))</f>
        <v>-20</v>
      </c>
      <c r="M66" s="31"/>
      <c r="N66" s="31"/>
      <c r="Q66" t="str">
        <f t="shared" si="5"/>
        <v xml:space="preserve"> (12)</v>
      </c>
      <c r="R66" s="70"/>
    </row>
    <row r="67" spans="1:18" x14ac:dyDescent="0.25">
      <c r="A67" s="16">
        <f ca="1">IF(B67=(0),"",COUNTA($B$2:B67))</f>
        <v>66</v>
      </c>
      <c r="B67" s="20" t="str">
        <f t="shared" ref="B67:B130" ca="1" si="9">UPPER(OFFSET(E67,(ROW()-1)*2,0))</f>
        <v/>
      </c>
      <c r="C67" s="21" t="str">
        <f t="shared" ref="C67:C130" ca="1" si="10">UPPER(OFFSET(E66,(ROW()-1)*2,0))</f>
        <v/>
      </c>
      <c r="D67" s="22"/>
      <c r="E67" s="35"/>
      <c r="G67" s="30"/>
      <c r="H67" s="30"/>
      <c r="I67" s="30"/>
      <c r="J67" s="22">
        <f t="shared" si="6"/>
        <v>0</v>
      </c>
      <c r="K67" s="22">
        <f t="shared" si="7"/>
        <v>-20</v>
      </c>
      <c r="L67" s="22">
        <f t="shared" si="8"/>
        <v>-20</v>
      </c>
      <c r="M67" s="31"/>
      <c r="N67" s="31"/>
      <c r="Q67" t="str">
        <f t="shared" ref="Q67:Q130" si="11">R67&amp;" "&amp;$Q$1</f>
        <v xml:space="preserve"> (12)</v>
      </c>
      <c r="R67" s="70"/>
    </row>
    <row r="68" spans="1:18" x14ac:dyDescent="0.25">
      <c r="A68" s="16">
        <f ca="1">IF(B68=(0),"",COUNTA($B$2:B68))</f>
        <v>67</v>
      </c>
      <c r="B68" s="20" t="str">
        <f t="shared" ca="1" si="9"/>
        <v/>
      </c>
      <c r="C68" s="21" t="str">
        <f t="shared" ca="1" si="10"/>
        <v/>
      </c>
      <c r="D68" s="22"/>
      <c r="E68" s="34"/>
      <c r="G68" s="30"/>
      <c r="H68" s="30"/>
      <c r="I68" s="30"/>
      <c r="J68" s="22">
        <f t="shared" si="6"/>
        <v>0</v>
      </c>
      <c r="K68" s="22">
        <f t="shared" si="7"/>
        <v>-20</v>
      </c>
      <c r="L68" s="22">
        <f t="shared" si="8"/>
        <v>-20</v>
      </c>
      <c r="M68" s="31"/>
      <c r="N68" s="31"/>
      <c r="Q68" t="str">
        <f t="shared" si="11"/>
        <v xml:space="preserve"> (12)</v>
      </c>
      <c r="R68" s="70"/>
    </row>
    <row r="69" spans="1:18" x14ac:dyDescent="0.25">
      <c r="A69" s="16">
        <f ca="1">IF(B69=(0),"",COUNTA($B$2:B69))</f>
        <v>68</v>
      </c>
      <c r="B69" s="20" t="str">
        <f t="shared" ca="1" si="9"/>
        <v/>
      </c>
      <c r="C69" s="21" t="str">
        <f t="shared" ca="1" si="10"/>
        <v/>
      </c>
      <c r="D69" s="22"/>
      <c r="E69" s="35"/>
      <c r="G69" s="30"/>
      <c r="H69" s="30"/>
      <c r="I69" s="30"/>
      <c r="J69" s="22">
        <f t="shared" si="6"/>
        <v>0</v>
      </c>
      <c r="K69" s="22">
        <f t="shared" si="7"/>
        <v>-20</v>
      </c>
      <c r="L69" s="22">
        <f t="shared" si="8"/>
        <v>-20</v>
      </c>
      <c r="M69" s="31"/>
      <c r="N69" s="31"/>
      <c r="Q69" t="str">
        <f t="shared" si="11"/>
        <v xml:space="preserve"> (12)</v>
      </c>
      <c r="R69" s="70"/>
    </row>
    <row r="70" spans="1:18" x14ac:dyDescent="0.25">
      <c r="A70" s="16">
        <f ca="1">IF(B70=(0),"",COUNTA($B$2:B70))</f>
        <v>69</v>
      </c>
      <c r="B70" s="20" t="str">
        <f t="shared" ca="1" si="9"/>
        <v/>
      </c>
      <c r="C70" s="21" t="str">
        <f t="shared" ca="1" si="10"/>
        <v/>
      </c>
      <c r="D70" s="22"/>
      <c r="E70" s="35"/>
      <c r="G70" s="30"/>
      <c r="H70" s="30"/>
      <c r="I70" s="30"/>
      <c r="J70" s="22">
        <f t="shared" si="6"/>
        <v>0</v>
      </c>
      <c r="K70" s="22">
        <f t="shared" si="7"/>
        <v>-20</v>
      </c>
      <c r="L70" s="22">
        <f t="shared" si="8"/>
        <v>-20</v>
      </c>
      <c r="M70" s="31"/>
      <c r="N70" s="31"/>
      <c r="Q70" t="str">
        <f t="shared" si="11"/>
        <v xml:space="preserve"> (12)</v>
      </c>
      <c r="R70" s="70"/>
    </row>
    <row r="71" spans="1:18" x14ac:dyDescent="0.25">
      <c r="A71" s="16">
        <f ca="1">IF(B71=(0),"",COUNTA($B$2:B71))</f>
        <v>70</v>
      </c>
      <c r="B71" s="20" t="str">
        <f t="shared" ca="1" si="9"/>
        <v/>
      </c>
      <c r="C71" s="21" t="str">
        <f t="shared" ca="1" si="10"/>
        <v/>
      </c>
      <c r="D71" s="22"/>
      <c r="E71" s="34"/>
      <c r="G71" s="30"/>
      <c r="H71" s="30"/>
      <c r="I71" s="30"/>
      <c r="J71" s="22">
        <f t="shared" si="6"/>
        <v>0</v>
      </c>
      <c r="K71" s="22">
        <f t="shared" si="7"/>
        <v>-20</v>
      </c>
      <c r="L71" s="22">
        <f t="shared" si="8"/>
        <v>-20</v>
      </c>
      <c r="M71" s="31"/>
      <c r="N71" s="31"/>
      <c r="Q71" t="str">
        <f t="shared" si="11"/>
        <v xml:space="preserve"> (12)</v>
      </c>
      <c r="R71" s="70"/>
    </row>
    <row r="72" spans="1:18" x14ac:dyDescent="0.25">
      <c r="A72" s="16">
        <f ca="1">IF(B72=(0),"",COUNTA($B$2:B72))</f>
        <v>71</v>
      </c>
      <c r="B72" s="20" t="str">
        <f t="shared" ca="1" si="9"/>
        <v/>
      </c>
      <c r="C72" s="21" t="str">
        <f t="shared" ca="1" si="10"/>
        <v/>
      </c>
      <c r="D72" s="22"/>
      <c r="E72" s="35"/>
      <c r="G72" s="30"/>
      <c r="H72" s="30"/>
      <c r="I72" s="30"/>
      <c r="J72" s="22">
        <f t="shared" si="6"/>
        <v>0</v>
      </c>
      <c r="K72" s="22">
        <f t="shared" si="7"/>
        <v>-20</v>
      </c>
      <c r="L72" s="22">
        <f t="shared" si="8"/>
        <v>-20</v>
      </c>
      <c r="M72" s="31"/>
      <c r="N72" s="31"/>
      <c r="Q72" t="str">
        <f t="shared" si="11"/>
        <v xml:space="preserve"> (12)</v>
      </c>
      <c r="R72" s="70"/>
    </row>
    <row r="73" spans="1:18" x14ac:dyDescent="0.25">
      <c r="A73" s="16">
        <f ca="1">IF(B73=(0),"",COUNTA($B$2:B73))</f>
        <v>72</v>
      </c>
      <c r="B73" s="20" t="str">
        <f t="shared" ca="1" si="9"/>
        <v/>
      </c>
      <c r="C73" s="21" t="str">
        <f t="shared" ca="1" si="10"/>
        <v/>
      </c>
      <c r="D73" s="22"/>
      <c r="E73" s="35"/>
      <c r="G73" s="30"/>
      <c r="H73" s="30"/>
      <c r="I73" s="30"/>
      <c r="J73" s="22">
        <f t="shared" si="6"/>
        <v>0</v>
      </c>
      <c r="K73" s="22">
        <f t="shared" si="7"/>
        <v>-20</v>
      </c>
      <c r="L73" s="22">
        <f t="shared" si="8"/>
        <v>-20</v>
      </c>
      <c r="M73" s="31"/>
      <c r="N73" s="31"/>
      <c r="Q73" t="str">
        <f t="shared" si="11"/>
        <v xml:space="preserve"> (12)</v>
      </c>
      <c r="R73" s="70"/>
    </row>
    <row r="74" spans="1:18" x14ac:dyDescent="0.25">
      <c r="A74" s="16">
        <f ca="1">IF(B74=(0),"",COUNTA($B$2:B74))</f>
        <v>73</v>
      </c>
      <c r="B74" s="20" t="str">
        <f t="shared" ca="1" si="9"/>
        <v/>
      </c>
      <c r="C74" s="21" t="str">
        <f t="shared" ca="1" si="10"/>
        <v/>
      </c>
      <c r="D74" s="22"/>
      <c r="E74" s="34"/>
      <c r="G74" s="30"/>
      <c r="H74" s="30"/>
      <c r="I74" s="30"/>
      <c r="J74" s="22">
        <f t="shared" si="6"/>
        <v>0</v>
      </c>
      <c r="K74" s="22">
        <f t="shared" si="7"/>
        <v>-20</v>
      </c>
      <c r="L74" s="22">
        <f t="shared" si="8"/>
        <v>-20</v>
      </c>
      <c r="M74" s="31"/>
      <c r="N74" s="31"/>
      <c r="Q74" t="str">
        <f t="shared" si="11"/>
        <v xml:space="preserve"> (12)</v>
      </c>
      <c r="R74" s="70"/>
    </row>
    <row r="75" spans="1:18" x14ac:dyDescent="0.25">
      <c r="A75" s="16">
        <f ca="1">IF(B75=(0),"",COUNTA($B$2:B75))</f>
        <v>74</v>
      </c>
      <c r="B75" s="20" t="str">
        <f t="shared" ca="1" si="9"/>
        <v/>
      </c>
      <c r="C75" s="21" t="str">
        <f t="shared" ca="1" si="10"/>
        <v/>
      </c>
      <c r="D75" s="22"/>
      <c r="E75" s="36"/>
      <c r="G75" s="30"/>
      <c r="H75" s="30"/>
      <c r="I75" s="30"/>
      <c r="J75" s="22">
        <f t="shared" si="6"/>
        <v>0</v>
      </c>
      <c r="K75" s="22">
        <f t="shared" si="7"/>
        <v>-20</v>
      </c>
      <c r="L75" s="22">
        <f t="shared" si="8"/>
        <v>-20</v>
      </c>
      <c r="M75" s="31"/>
      <c r="N75" s="31"/>
      <c r="Q75" t="str">
        <f t="shared" si="11"/>
        <v xml:space="preserve"> (12)</v>
      </c>
      <c r="R75" s="70"/>
    </row>
    <row r="76" spans="1:18" x14ac:dyDescent="0.25">
      <c r="A76" s="16">
        <f ca="1">IF(B76=(0),"",COUNTA($B$2:B76))</f>
        <v>75</v>
      </c>
      <c r="B76" s="20" t="str">
        <f t="shared" ca="1" si="9"/>
        <v/>
      </c>
      <c r="C76" s="21" t="str">
        <f t="shared" ca="1" si="10"/>
        <v/>
      </c>
      <c r="D76" s="22"/>
      <c r="E76" s="36"/>
      <c r="G76" s="30"/>
      <c r="H76" s="30"/>
      <c r="I76" s="30"/>
      <c r="J76" s="22">
        <f t="shared" si="6"/>
        <v>0</v>
      </c>
      <c r="K76" s="22">
        <f t="shared" si="7"/>
        <v>-20</v>
      </c>
      <c r="L76" s="22">
        <f t="shared" si="8"/>
        <v>-20</v>
      </c>
      <c r="M76" s="31"/>
      <c r="N76" s="31"/>
      <c r="Q76" t="str">
        <f t="shared" si="11"/>
        <v xml:space="preserve"> (12)</v>
      </c>
      <c r="R76" s="70"/>
    </row>
    <row r="77" spans="1:18" x14ac:dyDescent="0.25">
      <c r="A77" s="16">
        <f ca="1">IF(B77=(0),"",COUNTA($B$2:B77))</f>
        <v>76</v>
      </c>
      <c r="B77" s="20" t="str">
        <f t="shared" ca="1" si="9"/>
        <v/>
      </c>
      <c r="C77" s="21" t="str">
        <f t="shared" ca="1" si="10"/>
        <v/>
      </c>
      <c r="D77" s="22"/>
      <c r="E77" s="23"/>
      <c r="G77" s="30"/>
      <c r="H77" s="30"/>
      <c r="I77" s="30"/>
      <c r="J77" s="22">
        <f t="shared" si="6"/>
        <v>0</v>
      </c>
      <c r="K77" s="22">
        <f t="shared" si="7"/>
        <v>-20</v>
      </c>
      <c r="L77" s="22">
        <f t="shared" si="8"/>
        <v>-20</v>
      </c>
      <c r="M77" s="31"/>
      <c r="N77" s="31"/>
      <c r="Q77" t="str">
        <f t="shared" si="11"/>
        <v xml:space="preserve"> (12)</v>
      </c>
      <c r="R77" s="70"/>
    </row>
    <row r="78" spans="1:18" x14ac:dyDescent="0.25">
      <c r="A78" s="16">
        <f ca="1">IF(B78=(0),"",COUNTA($B$2:B78))</f>
        <v>77</v>
      </c>
      <c r="B78" s="20" t="str">
        <f t="shared" ca="1" si="9"/>
        <v/>
      </c>
      <c r="C78" s="21" t="str">
        <f t="shared" ca="1" si="10"/>
        <v/>
      </c>
      <c r="D78" s="22"/>
      <c r="E78" s="26"/>
      <c r="G78" s="30"/>
      <c r="H78" s="30"/>
      <c r="I78" s="30"/>
      <c r="J78" s="22">
        <f t="shared" si="6"/>
        <v>0</v>
      </c>
      <c r="K78" s="22">
        <f t="shared" si="7"/>
        <v>-20</v>
      </c>
      <c r="L78" s="22">
        <f t="shared" si="8"/>
        <v>-20</v>
      </c>
      <c r="M78" s="31"/>
      <c r="N78" s="31"/>
      <c r="Q78" t="str">
        <f t="shared" si="11"/>
        <v xml:space="preserve"> (12)</v>
      </c>
      <c r="R78" s="70"/>
    </row>
    <row r="79" spans="1:18" x14ac:dyDescent="0.25">
      <c r="A79" s="16">
        <f ca="1">IF(B79=(0),"",COUNTA($B$2:B79))</f>
        <v>78</v>
      </c>
      <c r="B79" s="20" t="str">
        <f t="shared" ca="1" si="9"/>
        <v/>
      </c>
      <c r="C79" s="21" t="str">
        <f t="shared" ca="1" si="10"/>
        <v/>
      </c>
      <c r="D79" s="22"/>
      <c r="E79" s="26"/>
      <c r="G79" s="30"/>
      <c r="H79" s="30"/>
      <c r="I79" s="30"/>
      <c r="J79" s="22">
        <f t="shared" si="6"/>
        <v>0</v>
      </c>
      <c r="K79" s="22">
        <f t="shared" si="7"/>
        <v>-20</v>
      </c>
      <c r="L79" s="22">
        <f t="shared" si="8"/>
        <v>-20</v>
      </c>
      <c r="M79" s="31"/>
      <c r="N79" s="31"/>
      <c r="Q79" t="str">
        <f t="shared" si="11"/>
        <v xml:space="preserve"> (12)</v>
      </c>
      <c r="R79" s="70"/>
    </row>
    <row r="80" spans="1:18" x14ac:dyDescent="0.25">
      <c r="A80" s="16">
        <f ca="1">IF(B80=(0),"",COUNTA($B$2:B80))</f>
        <v>79</v>
      </c>
      <c r="B80" s="20" t="str">
        <f t="shared" ca="1" si="9"/>
        <v/>
      </c>
      <c r="C80" s="21" t="str">
        <f t="shared" ca="1" si="10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6"/>
        <v>0</v>
      </c>
      <c r="K80" s="22">
        <f t="shared" si="7"/>
        <v>-20</v>
      </c>
      <c r="L80" s="22">
        <f t="shared" si="8"/>
        <v>-20</v>
      </c>
      <c r="M80" s="31"/>
      <c r="N80" s="31"/>
      <c r="Q80" t="str">
        <f t="shared" si="11"/>
        <v xml:space="preserve"> (12)</v>
      </c>
      <c r="R80" s="70"/>
    </row>
    <row r="81" spans="1:18" x14ac:dyDescent="0.25">
      <c r="A81" s="16">
        <f ca="1">IF(B81=(0),"",COUNTA($B$2:B81))</f>
        <v>80</v>
      </c>
      <c r="B81" s="20" t="str">
        <f t="shared" ca="1" si="9"/>
        <v/>
      </c>
      <c r="C81" s="21" t="str">
        <f t="shared" ca="1" si="10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6"/>
        <v>0</v>
      </c>
      <c r="K81" s="22">
        <f t="shared" si="7"/>
        <v>-20</v>
      </c>
      <c r="L81" s="22">
        <f t="shared" si="8"/>
        <v>-20</v>
      </c>
      <c r="M81" s="31"/>
      <c r="N81" s="31"/>
      <c r="Q81" t="str">
        <f t="shared" si="11"/>
        <v xml:space="preserve"> (12)</v>
      </c>
      <c r="R81" s="70"/>
    </row>
    <row r="82" spans="1:18" x14ac:dyDescent="0.25">
      <c r="A82" s="16">
        <f ca="1">IF(B82=(0),"",COUNTA($B$2:B82))</f>
        <v>81</v>
      </c>
      <c r="B82" s="20" t="str">
        <f t="shared" ca="1" si="9"/>
        <v/>
      </c>
      <c r="C82" s="21" t="str">
        <f t="shared" ca="1" si="10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6"/>
        <v>0</v>
      </c>
      <c r="K82" s="22">
        <f t="shared" si="7"/>
        <v>-20</v>
      </c>
      <c r="L82" s="22">
        <f t="shared" si="8"/>
        <v>-20</v>
      </c>
      <c r="M82" s="31"/>
      <c r="N82" s="31"/>
      <c r="Q82" t="str">
        <f t="shared" si="11"/>
        <v xml:space="preserve"> (12)</v>
      </c>
      <c r="R82" s="70"/>
    </row>
    <row r="83" spans="1:18" x14ac:dyDescent="0.25">
      <c r="A83" s="16">
        <f ca="1">IF(B83=(0),"",COUNTA($B$2:B83))</f>
        <v>82</v>
      </c>
      <c r="B83" s="20" t="str">
        <f t="shared" ca="1" si="9"/>
        <v/>
      </c>
      <c r="C83" s="21" t="str">
        <f t="shared" ca="1" si="10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6"/>
        <v>0</v>
      </c>
      <c r="K83" s="22">
        <f t="shared" si="7"/>
        <v>-20</v>
      </c>
      <c r="L83" s="22">
        <f t="shared" si="8"/>
        <v>-20</v>
      </c>
      <c r="M83" s="31"/>
      <c r="N83" s="31"/>
      <c r="Q83" t="str">
        <f t="shared" si="11"/>
        <v xml:space="preserve"> (12)</v>
      </c>
      <c r="R83" s="70"/>
    </row>
    <row r="84" spans="1:18" x14ac:dyDescent="0.25">
      <c r="A84" s="16">
        <f ca="1">IF(B84=(0),"",COUNTA($B$2:B84))</f>
        <v>83</v>
      </c>
      <c r="B84" s="20" t="str">
        <f t="shared" ca="1" si="9"/>
        <v/>
      </c>
      <c r="C84" s="21" t="str">
        <f t="shared" ca="1" si="10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6"/>
        <v>0</v>
      </c>
      <c r="K84" s="22">
        <f t="shared" si="7"/>
        <v>-20</v>
      </c>
      <c r="L84" s="22">
        <f t="shared" si="8"/>
        <v>-20</v>
      </c>
      <c r="M84" s="31"/>
      <c r="N84" s="31"/>
      <c r="Q84" t="str">
        <f t="shared" si="11"/>
        <v xml:space="preserve"> (12)</v>
      </c>
      <c r="R84" s="70"/>
    </row>
    <row r="85" spans="1:18" x14ac:dyDescent="0.25">
      <c r="A85" s="16">
        <f ca="1">IF(B85=(0),"",COUNTA($B$2:B85))</f>
        <v>84</v>
      </c>
      <c r="B85" s="20" t="str">
        <f t="shared" ca="1" si="9"/>
        <v/>
      </c>
      <c r="C85" s="21" t="str">
        <f t="shared" ca="1" si="10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6"/>
        <v>0</v>
      </c>
      <c r="K85" s="22">
        <f t="shared" si="7"/>
        <v>-20</v>
      </c>
      <c r="L85" s="22">
        <f t="shared" si="8"/>
        <v>-20</v>
      </c>
      <c r="M85" s="31"/>
      <c r="N85" s="31"/>
      <c r="Q85" t="str">
        <f t="shared" si="11"/>
        <v xml:space="preserve"> (12)</v>
      </c>
      <c r="R85" s="70"/>
    </row>
    <row r="86" spans="1:18" x14ac:dyDescent="0.25">
      <c r="A86" s="16">
        <f ca="1">IF(B86=(0),"",COUNTA($B$2:B86))</f>
        <v>85</v>
      </c>
      <c r="B86" s="20" t="str">
        <f t="shared" ca="1" si="9"/>
        <v/>
      </c>
      <c r="C86" s="21" t="str">
        <f t="shared" ca="1" si="10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6"/>
        <v>0</v>
      </c>
      <c r="K86" s="22">
        <f t="shared" si="7"/>
        <v>-20</v>
      </c>
      <c r="L86" s="22">
        <f t="shared" si="8"/>
        <v>-20</v>
      </c>
      <c r="M86" s="31"/>
      <c r="N86" s="31"/>
      <c r="Q86" t="str">
        <f t="shared" si="11"/>
        <v xml:space="preserve"> (12)</v>
      </c>
      <c r="R86" s="70"/>
    </row>
    <row r="87" spans="1:18" x14ac:dyDescent="0.25">
      <c r="A87" s="16">
        <f ca="1">IF(B87=(0),"",COUNTA($B$2:B87))</f>
        <v>86</v>
      </c>
      <c r="B87" s="20" t="str">
        <f t="shared" ca="1" si="9"/>
        <v/>
      </c>
      <c r="C87" s="21" t="str">
        <f t="shared" ca="1" si="10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6"/>
        <v>0</v>
      </c>
      <c r="K87" s="22">
        <f t="shared" si="7"/>
        <v>-20</v>
      </c>
      <c r="L87" s="22">
        <f t="shared" si="8"/>
        <v>-20</v>
      </c>
      <c r="M87" s="31"/>
      <c r="N87" s="31"/>
      <c r="Q87" t="str">
        <f t="shared" si="11"/>
        <v xml:space="preserve"> (12)</v>
      </c>
      <c r="R87" s="70"/>
    </row>
    <row r="88" spans="1:18" x14ac:dyDescent="0.25">
      <c r="A88" s="16">
        <f ca="1">IF(B88=(0),"",COUNTA($B$2:B88))</f>
        <v>87</v>
      </c>
      <c r="B88" s="20" t="str">
        <f t="shared" ca="1" si="9"/>
        <v/>
      </c>
      <c r="C88" s="21" t="str">
        <f t="shared" ca="1" si="10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6"/>
        <v>0</v>
      </c>
      <c r="K88" s="22">
        <f t="shared" si="7"/>
        <v>-20</v>
      </c>
      <c r="L88" s="22">
        <f t="shared" si="8"/>
        <v>-20</v>
      </c>
      <c r="M88" s="31"/>
      <c r="N88" s="31"/>
      <c r="Q88" t="str">
        <f t="shared" si="11"/>
        <v xml:space="preserve"> (12)</v>
      </c>
      <c r="R88" s="70"/>
    </row>
    <row r="89" spans="1:18" x14ac:dyDescent="0.25">
      <c r="A89" s="16">
        <f ca="1">IF(B89=(0),"",COUNTA($B$2:B89))</f>
        <v>88</v>
      </c>
      <c r="B89" s="20" t="str">
        <f t="shared" ca="1" si="9"/>
        <v/>
      </c>
      <c r="C89" s="21" t="str">
        <f t="shared" ca="1" si="10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6"/>
        <v>0</v>
      </c>
      <c r="K89" s="22">
        <f t="shared" si="7"/>
        <v>-20</v>
      </c>
      <c r="L89" s="22">
        <f t="shared" si="8"/>
        <v>-20</v>
      </c>
      <c r="M89" s="31"/>
      <c r="N89" s="31"/>
      <c r="Q89" t="str">
        <f t="shared" si="11"/>
        <v xml:space="preserve"> (12)</v>
      </c>
      <c r="R89" s="70"/>
    </row>
    <row r="90" spans="1:18" x14ac:dyDescent="0.25">
      <c r="A90" s="16">
        <f ca="1">IF(B90=(0),"",COUNTA($B$2:B90))</f>
        <v>89</v>
      </c>
      <c r="B90" s="20" t="str">
        <f t="shared" ca="1" si="9"/>
        <v/>
      </c>
      <c r="C90" s="21" t="str">
        <f t="shared" ca="1" si="10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6"/>
        <v>0</v>
      </c>
      <c r="K90" s="22">
        <f t="shared" si="7"/>
        <v>-20</v>
      </c>
      <c r="L90" s="22">
        <f t="shared" si="8"/>
        <v>-20</v>
      </c>
      <c r="M90" s="31"/>
      <c r="N90" s="31"/>
      <c r="Q90" t="str">
        <f t="shared" si="11"/>
        <v xml:space="preserve"> (12)</v>
      </c>
      <c r="R90" s="70"/>
    </row>
    <row r="91" spans="1:18" x14ac:dyDescent="0.25">
      <c r="A91" s="16">
        <f ca="1">IF(B91=(0),"",COUNTA($B$2:B91))</f>
        <v>90</v>
      </c>
      <c r="B91" s="20" t="str">
        <f t="shared" ca="1" si="9"/>
        <v/>
      </c>
      <c r="C91" s="21" t="str">
        <f t="shared" ca="1" si="10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6"/>
        <v>0</v>
      </c>
      <c r="K91" s="22">
        <f t="shared" si="7"/>
        <v>-20</v>
      </c>
      <c r="L91" s="22">
        <f t="shared" si="8"/>
        <v>-20</v>
      </c>
      <c r="M91" s="31"/>
      <c r="N91" s="31"/>
      <c r="Q91" t="str">
        <f t="shared" si="11"/>
        <v xml:space="preserve"> (12)</v>
      </c>
      <c r="R91" s="70"/>
    </row>
    <row r="92" spans="1:18" x14ac:dyDescent="0.25">
      <c r="A92" s="16">
        <f ca="1">IF(B92=(0),"",COUNTA($B$2:B92))</f>
        <v>91</v>
      </c>
      <c r="B92" s="20" t="str">
        <f t="shared" ca="1" si="9"/>
        <v/>
      </c>
      <c r="C92" s="21" t="str">
        <f t="shared" ca="1" si="10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6"/>
        <v>0</v>
      </c>
      <c r="K92" s="22">
        <f t="shared" si="7"/>
        <v>-20</v>
      </c>
      <c r="L92" s="22">
        <f t="shared" si="8"/>
        <v>-20</v>
      </c>
      <c r="M92" s="31"/>
      <c r="N92" s="31"/>
      <c r="Q92" t="str">
        <f t="shared" si="11"/>
        <v xml:space="preserve"> (12)</v>
      </c>
      <c r="R92" s="70"/>
    </row>
    <row r="93" spans="1:18" x14ac:dyDescent="0.25">
      <c r="A93" s="16">
        <f ca="1">IF(B93=(0),"",COUNTA($B$2:B93))</f>
        <v>92</v>
      </c>
      <c r="B93" s="20" t="str">
        <f t="shared" ca="1" si="9"/>
        <v/>
      </c>
      <c r="C93" s="21" t="str">
        <f t="shared" ca="1" si="10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6"/>
        <v>0</v>
      </c>
      <c r="K93" s="22">
        <f t="shared" si="7"/>
        <v>-20</v>
      </c>
      <c r="L93" s="22">
        <f t="shared" si="8"/>
        <v>-20</v>
      </c>
      <c r="M93" s="31"/>
      <c r="N93" s="31"/>
      <c r="Q93" t="str">
        <f t="shared" si="11"/>
        <v xml:space="preserve"> (12)</v>
      </c>
      <c r="R93" s="70"/>
    </row>
    <row r="94" spans="1:18" x14ac:dyDescent="0.25">
      <c r="A94" s="16">
        <f ca="1">IF(B94=(0),"",COUNTA($B$2:B94))</f>
        <v>93</v>
      </c>
      <c r="B94" s="20" t="str">
        <f t="shared" ca="1" si="9"/>
        <v/>
      </c>
      <c r="C94" s="21" t="str">
        <f t="shared" ca="1" si="10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6"/>
        <v>0</v>
      </c>
      <c r="K94" s="22">
        <f t="shared" si="7"/>
        <v>-20</v>
      </c>
      <c r="L94" s="22">
        <f t="shared" si="8"/>
        <v>-20</v>
      </c>
      <c r="M94" s="31"/>
      <c r="N94" s="31"/>
      <c r="Q94" t="str">
        <f t="shared" si="11"/>
        <v xml:space="preserve"> (12)</v>
      </c>
      <c r="R94" s="70"/>
    </row>
    <row r="95" spans="1:18" x14ac:dyDescent="0.25">
      <c r="A95" s="16">
        <f ca="1">IF(B95=(0),"",COUNTA($B$2:B95))</f>
        <v>94</v>
      </c>
      <c r="B95" s="20" t="str">
        <f t="shared" ca="1" si="9"/>
        <v/>
      </c>
      <c r="C95" s="21" t="str">
        <f t="shared" ca="1" si="10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6"/>
        <v>0</v>
      </c>
      <c r="K95" s="22">
        <f t="shared" si="7"/>
        <v>-20</v>
      </c>
      <c r="L95" s="22">
        <f t="shared" si="8"/>
        <v>-20</v>
      </c>
      <c r="M95" s="31"/>
      <c r="N95" s="31"/>
      <c r="Q95" t="str">
        <f t="shared" si="11"/>
        <v xml:space="preserve"> (12)</v>
      </c>
      <c r="R95" s="70"/>
    </row>
    <row r="96" spans="1:18" x14ac:dyDescent="0.25">
      <c r="A96" s="16">
        <f ca="1">IF(B96=(0),"",COUNTA($B$2:B96))</f>
        <v>95</v>
      </c>
      <c r="B96" s="20" t="str">
        <f t="shared" ca="1" si="9"/>
        <v/>
      </c>
      <c r="C96" s="21" t="str">
        <f t="shared" ca="1" si="10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6"/>
        <v>0</v>
      </c>
      <c r="K96" s="22">
        <f t="shared" si="7"/>
        <v>-20</v>
      </c>
      <c r="L96" s="22">
        <f t="shared" si="8"/>
        <v>-20</v>
      </c>
      <c r="M96" s="31"/>
      <c r="N96" s="31"/>
      <c r="Q96" t="str">
        <f t="shared" si="11"/>
        <v xml:space="preserve"> (12)</v>
      </c>
      <c r="R96" s="70"/>
    </row>
    <row r="97" spans="1:18" x14ac:dyDescent="0.25">
      <c r="A97" s="16">
        <f ca="1">IF(B97=(0),"",COUNTA($B$2:B97))</f>
        <v>96</v>
      </c>
      <c r="B97" s="20" t="str">
        <f t="shared" ca="1" si="9"/>
        <v/>
      </c>
      <c r="C97" s="21" t="str">
        <f t="shared" ca="1" si="10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6"/>
        <v>0</v>
      </c>
      <c r="K97" s="22">
        <f t="shared" si="7"/>
        <v>-20</v>
      </c>
      <c r="L97" s="22">
        <f t="shared" si="8"/>
        <v>-20</v>
      </c>
      <c r="M97" s="31"/>
      <c r="N97" s="31"/>
      <c r="Q97" t="str">
        <f t="shared" si="11"/>
        <v xml:space="preserve"> (12)</v>
      </c>
      <c r="R97" s="70"/>
    </row>
    <row r="98" spans="1:18" x14ac:dyDescent="0.25">
      <c r="A98" s="16">
        <f ca="1">IF(B98=(0),"",COUNTA($B$2:B98))</f>
        <v>97</v>
      </c>
      <c r="B98" s="20" t="str">
        <f t="shared" ca="1" si="9"/>
        <v/>
      </c>
      <c r="C98" s="21" t="str">
        <f t="shared" ca="1" si="10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6"/>
        <v>0</v>
      </c>
      <c r="K98" s="22">
        <f t="shared" si="7"/>
        <v>-20</v>
      </c>
      <c r="L98" s="22">
        <f t="shared" si="8"/>
        <v>-20</v>
      </c>
      <c r="M98" s="31"/>
      <c r="N98" s="31"/>
      <c r="Q98" t="str">
        <f t="shared" si="11"/>
        <v xml:space="preserve"> (12)</v>
      </c>
      <c r="R98" s="70"/>
    </row>
    <row r="99" spans="1:18" x14ac:dyDescent="0.25">
      <c r="A99" s="16">
        <f ca="1">IF(B99=(0),"",COUNTA($B$2:B99))</f>
        <v>98</v>
      </c>
      <c r="B99" s="20" t="str">
        <f t="shared" ca="1" si="9"/>
        <v/>
      </c>
      <c r="C99" s="21" t="str">
        <f t="shared" ca="1" si="10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6"/>
        <v>0</v>
      </c>
      <c r="K99" s="22">
        <f t="shared" si="7"/>
        <v>-20</v>
      </c>
      <c r="L99" s="22">
        <f t="shared" si="8"/>
        <v>-20</v>
      </c>
      <c r="M99" s="31"/>
      <c r="N99" s="31"/>
      <c r="Q99" t="str">
        <f t="shared" si="11"/>
        <v xml:space="preserve"> (12)</v>
      </c>
      <c r="R99" s="70"/>
    </row>
    <row r="100" spans="1:18" x14ac:dyDescent="0.25">
      <c r="A100" s="16">
        <f ca="1">IF(B100=(0),"",COUNTA($B$2:B100))</f>
        <v>99</v>
      </c>
      <c r="B100" s="20" t="str">
        <f t="shared" ca="1" si="9"/>
        <v/>
      </c>
      <c r="C100" s="21" t="str">
        <f t="shared" ca="1" si="10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6"/>
        <v>0</v>
      </c>
      <c r="K100" s="22">
        <f t="shared" si="7"/>
        <v>-20</v>
      </c>
      <c r="L100" s="22">
        <f t="shared" si="8"/>
        <v>-20</v>
      </c>
      <c r="M100" s="31"/>
      <c r="N100" s="31"/>
      <c r="Q100" t="str">
        <f t="shared" si="11"/>
        <v xml:space="preserve"> (12)</v>
      </c>
      <c r="R100" s="70"/>
    </row>
    <row r="101" spans="1:18" x14ac:dyDescent="0.25">
      <c r="A101" s="16">
        <f ca="1">IF(B101=(0),"",COUNTA($B$2:B101))</f>
        <v>100</v>
      </c>
      <c r="B101" s="20" t="str">
        <f t="shared" ca="1" si="9"/>
        <v/>
      </c>
      <c r="C101" s="21" t="str">
        <f t="shared" ca="1" si="10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6"/>
        <v>0</v>
      </c>
      <c r="K101" s="22">
        <f t="shared" si="7"/>
        <v>-20</v>
      </c>
      <c r="L101" s="22">
        <f t="shared" si="8"/>
        <v>-20</v>
      </c>
      <c r="M101" s="31"/>
      <c r="N101" s="31"/>
      <c r="Q101" t="str">
        <f t="shared" si="11"/>
        <v xml:space="preserve"> (12)</v>
      </c>
      <c r="R101" s="70"/>
    </row>
    <row r="102" spans="1:18" x14ac:dyDescent="0.25">
      <c r="A102" s="16">
        <f ca="1">IF(B102=(0),"",COUNTA($B$2:B102))</f>
        <v>101</v>
      </c>
      <c r="B102" s="20" t="str">
        <f t="shared" ca="1" si="9"/>
        <v/>
      </c>
      <c r="C102" s="21" t="str">
        <f t="shared" ca="1" si="10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6"/>
        <v>0</v>
      </c>
      <c r="K102" s="22">
        <f t="shared" si="7"/>
        <v>-20</v>
      </c>
      <c r="L102" s="22">
        <f t="shared" si="8"/>
        <v>-20</v>
      </c>
      <c r="M102" s="31"/>
      <c r="N102" s="31"/>
      <c r="Q102" t="str">
        <f t="shared" si="11"/>
        <v xml:space="preserve"> (12)</v>
      </c>
      <c r="R102" s="70"/>
    </row>
    <row r="103" spans="1:18" x14ac:dyDescent="0.25">
      <c r="A103" s="16">
        <f ca="1">IF(B103=(0),"",COUNTA($B$2:B103))</f>
        <v>102</v>
      </c>
      <c r="B103" s="20" t="str">
        <f t="shared" ca="1" si="9"/>
        <v/>
      </c>
      <c r="C103" s="21" t="str">
        <f t="shared" ca="1" si="10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6"/>
        <v>0</v>
      </c>
      <c r="K103" s="22">
        <f t="shared" si="7"/>
        <v>-20</v>
      </c>
      <c r="L103" s="22">
        <f t="shared" si="8"/>
        <v>-20</v>
      </c>
      <c r="M103" s="31"/>
      <c r="N103" s="31"/>
      <c r="Q103" t="str">
        <f t="shared" si="11"/>
        <v xml:space="preserve"> (12)</v>
      </c>
      <c r="R103" s="70"/>
    </row>
    <row r="104" spans="1:18" x14ac:dyDescent="0.25">
      <c r="A104" s="16">
        <f ca="1">IF(B104=(0),"",COUNTA($B$2:B104))</f>
        <v>103</v>
      </c>
      <c r="B104" s="20" t="str">
        <f t="shared" ca="1" si="9"/>
        <v/>
      </c>
      <c r="C104" s="21" t="str">
        <f t="shared" ca="1" si="10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6"/>
        <v>0</v>
      </c>
      <c r="K104" s="22">
        <f t="shared" si="7"/>
        <v>-20</v>
      </c>
      <c r="L104" s="22">
        <f t="shared" si="8"/>
        <v>-20</v>
      </c>
      <c r="M104" s="31"/>
      <c r="N104" s="31"/>
      <c r="Q104" t="str">
        <f t="shared" si="11"/>
        <v xml:space="preserve"> (12)</v>
      </c>
      <c r="R104" s="70"/>
    </row>
    <row r="105" spans="1:18" x14ac:dyDescent="0.25">
      <c r="A105" s="16">
        <f ca="1">IF(B105=(0),"",COUNTA($B$2:B105))</f>
        <v>104</v>
      </c>
      <c r="B105" s="20" t="str">
        <f t="shared" ca="1" si="9"/>
        <v/>
      </c>
      <c r="C105" s="21" t="str">
        <f t="shared" ca="1" si="10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6"/>
        <v>0</v>
      </c>
      <c r="K105" s="22">
        <f t="shared" si="7"/>
        <v>-20</v>
      </c>
      <c r="L105" s="22">
        <f t="shared" si="8"/>
        <v>-20</v>
      </c>
      <c r="M105" s="31"/>
      <c r="N105" s="31"/>
      <c r="Q105" t="str">
        <f t="shared" si="11"/>
        <v xml:space="preserve"> (12)</v>
      </c>
      <c r="R105" s="70"/>
    </row>
    <row r="106" spans="1:18" x14ac:dyDescent="0.25">
      <c r="A106" s="16">
        <f ca="1">IF(B106=(0),"",COUNTA($B$2:B106))</f>
        <v>105</v>
      </c>
      <c r="B106" s="20" t="str">
        <f t="shared" ca="1" si="9"/>
        <v/>
      </c>
      <c r="C106" s="21" t="str">
        <f t="shared" ca="1" si="10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6"/>
        <v>0</v>
      </c>
      <c r="K106" s="22">
        <f t="shared" si="7"/>
        <v>-20</v>
      </c>
      <c r="L106" s="22">
        <f t="shared" si="8"/>
        <v>-20</v>
      </c>
      <c r="M106" s="31"/>
      <c r="N106" s="31"/>
      <c r="Q106" t="str">
        <f t="shared" si="11"/>
        <v xml:space="preserve"> (12)</v>
      </c>
      <c r="R106" s="70"/>
    </row>
    <row r="107" spans="1:18" x14ac:dyDescent="0.25">
      <c r="A107" s="16">
        <f ca="1">IF(B107=(0),"",COUNTA($B$2:B107))</f>
        <v>106</v>
      </c>
      <c r="B107" s="20" t="str">
        <f t="shared" ca="1" si="9"/>
        <v/>
      </c>
      <c r="C107" s="21" t="str">
        <f t="shared" ca="1" si="10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6"/>
        <v>0</v>
      </c>
      <c r="K107" s="22">
        <f t="shared" si="7"/>
        <v>-20</v>
      </c>
      <c r="L107" s="22">
        <f t="shared" si="8"/>
        <v>-20</v>
      </c>
      <c r="M107" s="31"/>
      <c r="N107" s="31"/>
      <c r="Q107" t="str">
        <f t="shared" si="11"/>
        <v xml:space="preserve"> (12)</v>
      </c>
      <c r="R107" s="70"/>
    </row>
    <row r="108" spans="1:18" x14ac:dyDescent="0.25">
      <c r="A108" s="16">
        <f ca="1">IF(B108=(0),"",COUNTA($B$2:B108))</f>
        <v>107</v>
      </c>
      <c r="B108" s="20" t="str">
        <f t="shared" ca="1" si="9"/>
        <v/>
      </c>
      <c r="C108" s="21" t="str">
        <f t="shared" ca="1" si="10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6"/>
        <v>0</v>
      </c>
      <c r="K108" s="22">
        <f t="shared" si="7"/>
        <v>-20</v>
      </c>
      <c r="L108" s="22">
        <f t="shared" si="8"/>
        <v>-20</v>
      </c>
      <c r="M108" s="31"/>
      <c r="N108" s="31"/>
      <c r="Q108" t="str">
        <f t="shared" si="11"/>
        <v xml:space="preserve"> (12)</v>
      </c>
      <c r="R108" s="70"/>
    </row>
    <row r="109" spans="1:18" x14ac:dyDescent="0.25">
      <c r="A109" s="16">
        <f ca="1">IF(B109=(0),"",COUNTA($B$2:B109))</f>
        <v>108</v>
      </c>
      <c r="B109" s="20" t="str">
        <f t="shared" ca="1" si="9"/>
        <v/>
      </c>
      <c r="C109" s="21" t="str">
        <f t="shared" ca="1" si="10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6"/>
        <v>0</v>
      </c>
      <c r="K109" s="22">
        <f t="shared" si="7"/>
        <v>-20</v>
      </c>
      <c r="L109" s="22">
        <f t="shared" si="8"/>
        <v>-20</v>
      </c>
      <c r="M109" s="31"/>
      <c r="N109" s="31"/>
      <c r="Q109" t="str">
        <f t="shared" si="11"/>
        <v xml:space="preserve"> (12)</v>
      </c>
      <c r="R109" s="70"/>
    </row>
    <row r="110" spans="1:18" x14ac:dyDescent="0.25">
      <c r="A110" s="16">
        <f ca="1">IF(B110=(0),"",COUNTA($B$2:B110))</f>
        <v>109</v>
      </c>
      <c r="B110" s="20" t="str">
        <f t="shared" ca="1" si="9"/>
        <v/>
      </c>
      <c r="C110" s="21" t="str">
        <f t="shared" ca="1" si="10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6"/>
        <v>0</v>
      </c>
      <c r="K110" s="22">
        <f t="shared" si="7"/>
        <v>-20</v>
      </c>
      <c r="L110" s="22">
        <f t="shared" si="8"/>
        <v>-20</v>
      </c>
      <c r="M110" s="31"/>
      <c r="N110" s="31"/>
      <c r="Q110" t="str">
        <f t="shared" si="11"/>
        <v xml:space="preserve"> (12)</v>
      </c>
      <c r="R110" s="70"/>
    </row>
    <row r="111" spans="1:18" ht="15.75" thickBot="1" x14ac:dyDescent="0.3">
      <c r="A111" s="16">
        <f ca="1">IF(B111=(0),"",COUNTA($B$2:B111))</f>
        <v>110</v>
      </c>
      <c r="B111" s="20" t="str">
        <f t="shared" ca="1" si="9"/>
        <v/>
      </c>
      <c r="C111" s="21" t="str">
        <f t="shared" ca="1" si="10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6"/>
        <v>0</v>
      </c>
      <c r="K111" s="22">
        <f t="shared" si="7"/>
        <v>-20</v>
      </c>
      <c r="L111" s="22">
        <f t="shared" si="8"/>
        <v>-20</v>
      </c>
      <c r="M111" s="31"/>
      <c r="N111" s="31"/>
      <c r="Q111" t="str">
        <f t="shared" si="11"/>
        <v xml:space="preserve"> (12)</v>
      </c>
      <c r="R111" s="70"/>
    </row>
    <row r="112" spans="1:18" ht="15.75" thickBot="1" x14ac:dyDescent="0.3">
      <c r="A112" s="16">
        <f ca="1">IF(B112=(0),"",COUNTA($B$2:B112))</f>
        <v>111</v>
      </c>
      <c r="B112" s="20" t="str">
        <f t="shared" ca="1" si="9"/>
        <v/>
      </c>
      <c r="C112" s="21" t="str">
        <f t="shared" ca="1" si="10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6"/>
        <v>0</v>
      </c>
      <c r="K112" s="22">
        <f t="shared" si="7"/>
        <v>-20</v>
      </c>
      <c r="L112" s="22">
        <f t="shared" si="8"/>
        <v>-20</v>
      </c>
      <c r="M112" s="31"/>
      <c r="N112" s="31"/>
      <c r="Q112" t="str">
        <f t="shared" si="11"/>
        <v xml:space="preserve"> (12)</v>
      </c>
      <c r="R112" s="71"/>
    </row>
    <row r="113" spans="1:18" ht="15.75" thickBot="1" x14ac:dyDescent="0.3">
      <c r="A113" s="16">
        <f ca="1">IF(B113=(0),"",COUNTA($B$2:B113))</f>
        <v>112</v>
      </c>
      <c r="B113" s="20" t="str">
        <f t="shared" ca="1" si="9"/>
        <v/>
      </c>
      <c r="C113" s="21" t="str">
        <f t="shared" ca="1" si="10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6"/>
        <v>0</v>
      </c>
      <c r="K113" s="22">
        <f t="shared" si="7"/>
        <v>-20</v>
      </c>
      <c r="L113" s="22">
        <f t="shared" si="8"/>
        <v>-20</v>
      </c>
      <c r="M113" s="31"/>
      <c r="N113" s="31"/>
      <c r="Q113" t="str">
        <f t="shared" si="11"/>
        <v xml:space="preserve"> (12)</v>
      </c>
      <c r="R113" s="71"/>
    </row>
    <row r="114" spans="1:18" ht="15.75" thickBot="1" x14ac:dyDescent="0.3">
      <c r="A114" s="16">
        <f ca="1">IF(B114=(0),"",COUNTA($B$2:B114))</f>
        <v>113</v>
      </c>
      <c r="B114" s="20" t="str">
        <f t="shared" ca="1" si="9"/>
        <v/>
      </c>
      <c r="C114" s="21" t="str">
        <f t="shared" ca="1" si="10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6"/>
        <v>0</v>
      </c>
      <c r="K114" s="22">
        <f t="shared" si="7"/>
        <v>-20</v>
      </c>
      <c r="L114" s="22">
        <f t="shared" si="8"/>
        <v>-20</v>
      </c>
      <c r="M114" s="31"/>
      <c r="N114" s="31"/>
      <c r="Q114" t="str">
        <f t="shared" si="11"/>
        <v xml:space="preserve"> (12)</v>
      </c>
      <c r="R114" s="71"/>
    </row>
    <row r="115" spans="1:18" ht="15.75" thickBot="1" x14ac:dyDescent="0.3">
      <c r="A115" s="16">
        <f ca="1">IF(B115=(0),"",COUNTA($B$2:B115))</f>
        <v>114</v>
      </c>
      <c r="B115" s="20" t="str">
        <f t="shared" ca="1" si="9"/>
        <v/>
      </c>
      <c r="C115" s="21" t="str">
        <f t="shared" ca="1" si="10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6"/>
        <v>0</v>
      </c>
      <c r="K115" s="22">
        <f t="shared" si="7"/>
        <v>-20</v>
      </c>
      <c r="L115" s="22">
        <f t="shared" si="8"/>
        <v>-20</v>
      </c>
      <c r="M115" s="31"/>
      <c r="N115" s="31"/>
      <c r="Q115" t="str">
        <f t="shared" si="11"/>
        <v xml:space="preserve"> (12)</v>
      </c>
      <c r="R115" s="71"/>
    </row>
    <row r="116" spans="1:18" ht="15.75" thickBot="1" x14ac:dyDescent="0.3">
      <c r="A116" s="16">
        <f ca="1">IF(B116=(0),"",COUNTA($B$2:B116))</f>
        <v>115</v>
      </c>
      <c r="B116" s="20" t="str">
        <f t="shared" ca="1" si="9"/>
        <v/>
      </c>
      <c r="C116" s="21" t="str">
        <f t="shared" ca="1" si="10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6"/>
        <v>0</v>
      </c>
      <c r="K116" s="22">
        <f t="shared" si="7"/>
        <v>-20</v>
      </c>
      <c r="L116" s="22">
        <f t="shared" si="8"/>
        <v>-20</v>
      </c>
      <c r="M116" s="31"/>
      <c r="N116" s="31"/>
      <c r="Q116" t="str">
        <f t="shared" si="11"/>
        <v xml:space="preserve"> (12)</v>
      </c>
      <c r="R116" s="71"/>
    </row>
    <row r="117" spans="1:18" ht="15.75" thickBot="1" x14ac:dyDescent="0.3">
      <c r="A117" s="16">
        <f ca="1">IF(B117=(0),"",COUNTA($B$2:B117))</f>
        <v>116</v>
      </c>
      <c r="B117" s="20" t="str">
        <f t="shared" ca="1" si="9"/>
        <v/>
      </c>
      <c r="C117" s="21" t="str">
        <f t="shared" ca="1" si="10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6"/>
        <v>0</v>
      </c>
      <c r="K117" s="22">
        <f t="shared" si="7"/>
        <v>-20</v>
      </c>
      <c r="L117" s="22">
        <f t="shared" si="8"/>
        <v>-20</v>
      </c>
      <c r="M117" s="31"/>
      <c r="N117" s="31"/>
      <c r="Q117" t="str">
        <f t="shared" si="11"/>
        <v xml:space="preserve"> (12)</v>
      </c>
      <c r="R117" s="71"/>
    </row>
    <row r="118" spans="1:18" ht="15.75" thickBot="1" x14ac:dyDescent="0.3">
      <c r="A118" s="16">
        <f ca="1">IF(B118=(0),"",COUNTA($B$2:B118))</f>
        <v>117</v>
      </c>
      <c r="B118" s="20" t="str">
        <f t="shared" ca="1" si="9"/>
        <v/>
      </c>
      <c r="C118" s="21" t="str">
        <f t="shared" ca="1" si="10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6"/>
        <v>0</v>
      </c>
      <c r="K118" s="22">
        <f t="shared" si="7"/>
        <v>-20</v>
      </c>
      <c r="L118" s="22">
        <f t="shared" si="8"/>
        <v>-20</v>
      </c>
      <c r="M118" s="31"/>
      <c r="N118" s="31"/>
      <c r="Q118" t="str">
        <f t="shared" si="11"/>
        <v xml:space="preserve"> (12)</v>
      </c>
      <c r="R118" s="71"/>
    </row>
    <row r="119" spans="1:18" ht="15.75" thickBot="1" x14ac:dyDescent="0.3">
      <c r="A119" s="16">
        <f ca="1">IF(B119=(0),"",COUNTA($B$2:B119))</f>
        <v>118</v>
      </c>
      <c r="B119" s="20" t="str">
        <f t="shared" ca="1" si="9"/>
        <v/>
      </c>
      <c r="C119" s="21" t="str">
        <f t="shared" ca="1" si="10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6"/>
        <v>0</v>
      </c>
      <c r="K119" s="22">
        <f t="shared" si="7"/>
        <v>-20</v>
      </c>
      <c r="L119" s="22">
        <f t="shared" si="8"/>
        <v>-20</v>
      </c>
      <c r="M119" s="31"/>
      <c r="N119" s="31"/>
      <c r="Q119" t="str">
        <f t="shared" si="11"/>
        <v xml:space="preserve"> (12)</v>
      </c>
      <c r="R119" s="71"/>
    </row>
    <row r="120" spans="1:18" ht="15.75" thickBot="1" x14ac:dyDescent="0.3">
      <c r="A120" s="16">
        <f ca="1">IF(B120=(0),"",COUNTA($B$2:B120))</f>
        <v>119</v>
      </c>
      <c r="B120" s="20" t="str">
        <f t="shared" ca="1" si="9"/>
        <v/>
      </c>
      <c r="C120" s="21" t="str">
        <f t="shared" ca="1" si="10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6"/>
        <v>0</v>
      </c>
      <c r="K120" s="22">
        <f t="shared" si="7"/>
        <v>-20</v>
      </c>
      <c r="L120" s="22">
        <f t="shared" si="8"/>
        <v>-20</v>
      </c>
      <c r="M120" s="31"/>
      <c r="N120" s="31"/>
      <c r="Q120" t="str">
        <f t="shared" si="11"/>
        <v xml:space="preserve"> (12)</v>
      </c>
      <c r="R120" s="71"/>
    </row>
    <row r="121" spans="1:18" ht="15.75" thickBot="1" x14ac:dyDescent="0.3">
      <c r="A121" s="16">
        <f ca="1">IF(B121=(0),"",COUNTA($B$2:B121))</f>
        <v>120</v>
      </c>
      <c r="B121" s="20" t="str">
        <f t="shared" ca="1" si="9"/>
        <v/>
      </c>
      <c r="C121" s="21" t="str">
        <f t="shared" ca="1" si="10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6"/>
        <v>0</v>
      </c>
      <c r="K121" s="22">
        <f t="shared" si="7"/>
        <v>-20</v>
      </c>
      <c r="L121" s="22">
        <f t="shared" si="8"/>
        <v>-20</v>
      </c>
      <c r="M121" s="31"/>
      <c r="N121" s="31"/>
      <c r="Q121" t="str">
        <f t="shared" si="11"/>
        <v xml:space="preserve"> (12)</v>
      </c>
      <c r="R121" s="71"/>
    </row>
    <row r="122" spans="1:18" ht="15.75" thickBot="1" x14ac:dyDescent="0.3">
      <c r="A122" s="16">
        <f ca="1">IF(B122=(0),"",COUNTA($B$2:B122))</f>
        <v>121</v>
      </c>
      <c r="B122" s="20" t="str">
        <f t="shared" ca="1" si="9"/>
        <v/>
      </c>
      <c r="C122" s="21" t="str">
        <f t="shared" ca="1" si="10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6"/>
        <v>0</v>
      </c>
      <c r="K122" s="22">
        <f t="shared" si="7"/>
        <v>-20</v>
      </c>
      <c r="L122" s="22">
        <f t="shared" si="8"/>
        <v>-20</v>
      </c>
      <c r="M122" s="31"/>
      <c r="N122" s="31"/>
      <c r="Q122" t="str">
        <f t="shared" si="11"/>
        <v xml:space="preserve"> (12)</v>
      </c>
      <c r="R122" s="71"/>
    </row>
    <row r="123" spans="1:18" ht="15.75" thickBot="1" x14ac:dyDescent="0.3">
      <c r="A123" s="16">
        <f ca="1">IF(B123=(0),"",COUNTA($B$2:B123))</f>
        <v>122</v>
      </c>
      <c r="B123" s="20" t="str">
        <f t="shared" ca="1" si="9"/>
        <v/>
      </c>
      <c r="C123" s="21" t="str">
        <f t="shared" ca="1" si="10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6"/>
        <v>0</v>
      </c>
      <c r="K123" s="22">
        <f t="shared" si="7"/>
        <v>-20</v>
      </c>
      <c r="L123" s="22">
        <f t="shared" si="8"/>
        <v>-20</v>
      </c>
      <c r="M123" s="31"/>
      <c r="N123" s="31"/>
      <c r="Q123" t="str">
        <f t="shared" si="11"/>
        <v xml:space="preserve"> (12)</v>
      </c>
      <c r="R123" s="71"/>
    </row>
    <row r="124" spans="1:18" ht="15.75" thickBot="1" x14ac:dyDescent="0.3">
      <c r="A124" s="16">
        <f ca="1">IF(B124=(0),"",COUNTA($B$2:B124))</f>
        <v>123</v>
      </c>
      <c r="B124" s="20" t="str">
        <f t="shared" ca="1" si="9"/>
        <v/>
      </c>
      <c r="C124" s="21" t="str">
        <f t="shared" ca="1" si="10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6"/>
        <v>0</v>
      </c>
      <c r="K124" s="22">
        <f t="shared" si="7"/>
        <v>-20</v>
      </c>
      <c r="L124" s="22">
        <f t="shared" si="8"/>
        <v>-20</v>
      </c>
      <c r="M124" s="31"/>
      <c r="N124" s="31"/>
      <c r="Q124" t="str">
        <f t="shared" si="11"/>
        <v xml:space="preserve"> (12)</v>
      </c>
      <c r="R124" s="71"/>
    </row>
    <row r="125" spans="1:18" ht="15.75" thickBot="1" x14ac:dyDescent="0.3">
      <c r="A125" s="16">
        <f ca="1">IF(B125=(0),"",COUNTA($B$2:B125))</f>
        <v>124</v>
      </c>
      <c r="B125" s="20" t="str">
        <f t="shared" ca="1" si="9"/>
        <v/>
      </c>
      <c r="C125" s="21" t="str">
        <f t="shared" ca="1" si="10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6"/>
        <v>0</v>
      </c>
      <c r="K125" s="22">
        <f t="shared" si="7"/>
        <v>-20</v>
      </c>
      <c r="L125" s="22">
        <f t="shared" si="8"/>
        <v>-20</v>
      </c>
      <c r="M125" s="31"/>
      <c r="N125" s="31"/>
      <c r="Q125" t="str">
        <f t="shared" si="11"/>
        <v xml:space="preserve"> (12)</v>
      </c>
      <c r="R125" s="71"/>
    </row>
    <row r="126" spans="1:18" ht="15.75" thickBot="1" x14ac:dyDescent="0.3">
      <c r="A126" s="16">
        <f ca="1">IF(B126=(0),"",COUNTA($B$2:B126))</f>
        <v>125</v>
      </c>
      <c r="B126" s="20" t="str">
        <f t="shared" ca="1" si="9"/>
        <v/>
      </c>
      <c r="C126" s="21" t="str">
        <f t="shared" ca="1" si="10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6"/>
        <v>0</v>
      </c>
      <c r="K126" s="22">
        <f t="shared" si="7"/>
        <v>-20</v>
      </c>
      <c r="L126" s="22">
        <f t="shared" si="8"/>
        <v>-20</v>
      </c>
      <c r="M126" s="31"/>
      <c r="N126" s="31"/>
      <c r="Q126" t="str">
        <f t="shared" si="11"/>
        <v xml:space="preserve"> (12)</v>
      </c>
      <c r="R126" s="71"/>
    </row>
    <row r="127" spans="1:18" ht="15.75" thickBot="1" x14ac:dyDescent="0.3">
      <c r="A127" s="16">
        <f ca="1">IF(B127=(0),"",COUNTA($B$2:B127))</f>
        <v>126</v>
      </c>
      <c r="B127" s="20" t="str">
        <f t="shared" ca="1" si="9"/>
        <v/>
      </c>
      <c r="C127" s="21" t="str">
        <f t="shared" ca="1" si="10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6"/>
        <v>0</v>
      </c>
      <c r="K127" s="22">
        <f t="shared" si="7"/>
        <v>-20</v>
      </c>
      <c r="L127" s="22">
        <f t="shared" si="8"/>
        <v>-20</v>
      </c>
      <c r="M127" s="31"/>
      <c r="N127" s="31"/>
      <c r="Q127" t="str">
        <f t="shared" si="11"/>
        <v xml:space="preserve"> (12)</v>
      </c>
      <c r="R127" s="71"/>
    </row>
    <row r="128" spans="1:18" ht="15.75" thickBot="1" x14ac:dyDescent="0.3">
      <c r="A128" s="16">
        <f ca="1">IF(B128=(0),"",COUNTA($B$2:B128))</f>
        <v>127</v>
      </c>
      <c r="B128" s="20" t="str">
        <f t="shared" ca="1" si="9"/>
        <v/>
      </c>
      <c r="C128" s="21" t="str">
        <f t="shared" ca="1" si="10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6"/>
        <v>0</v>
      </c>
      <c r="K128" s="22">
        <f t="shared" si="7"/>
        <v>-20</v>
      </c>
      <c r="L128" s="22">
        <f t="shared" si="8"/>
        <v>-20</v>
      </c>
      <c r="M128" s="31"/>
      <c r="N128" s="31"/>
      <c r="Q128" t="str">
        <f t="shared" si="11"/>
        <v xml:space="preserve"> (12)</v>
      </c>
      <c r="R128" s="71"/>
    </row>
    <row r="129" spans="1:18" ht="15.75" thickBot="1" x14ac:dyDescent="0.3">
      <c r="A129" s="16">
        <f ca="1">IF(B129=(0),"",COUNTA($B$2:B129))</f>
        <v>128</v>
      </c>
      <c r="B129" s="20" t="str">
        <f t="shared" ca="1" si="9"/>
        <v/>
      </c>
      <c r="C129" s="21" t="str">
        <f t="shared" ca="1" si="10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6"/>
        <v>0</v>
      </c>
      <c r="K129" s="22">
        <f t="shared" si="7"/>
        <v>-20</v>
      </c>
      <c r="L129" s="22">
        <f t="shared" si="8"/>
        <v>-20</v>
      </c>
      <c r="M129" s="31"/>
      <c r="N129" s="31"/>
      <c r="Q129" t="str">
        <f t="shared" si="11"/>
        <v xml:space="preserve"> (12)</v>
      </c>
      <c r="R129" s="71"/>
    </row>
    <row r="130" spans="1:18" ht="15.75" thickBot="1" x14ac:dyDescent="0.3">
      <c r="A130" s="16">
        <f ca="1">IF(B130=(0),"",COUNTA($B$2:B130))</f>
        <v>129</v>
      </c>
      <c r="B130" s="20" t="str">
        <f t="shared" ca="1" si="9"/>
        <v/>
      </c>
      <c r="C130" s="21" t="str">
        <f t="shared" ca="1" si="10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2">IF(ISBLANK(M130),0,2.5)</f>
        <v>0</v>
      </c>
      <c r="K130" s="22">
        <f t="shared" ref="K130:K193" si="13">IF(ISBLANK(M130),-20,IF(VALUE(M130)&gt;0,-20,IF(VALUE(M130)&gt;VALUE(N130),-20,M130)))</f>
        <v>-20</v>
      </c>
      <c r="L130" s="22">
        <f t="shared" ref="L130:L193" si="14">IF(ISBLANK(N130),-20,IF(VALUE(N130)&gt;0,-20,IF(VALUE(N130)&gt;VALUE(M130),-20,N130)))</f>
        <v>-20</v>
      </c>
      <c r="M130" s="31"/>
      <c r="N130" s="31"/>
      <c r="Q130" t="str">
        <f t="shared" si="11"/>
        <v xml:space="preserve"> (12)</v>
      </c>
      <c r="R130" s="71"/>
    </row>
    <row r="131" spans="1:18" ht="15.75" thickBot="1" x14ac:dyDescent="0.3">
      <c r="A131" s="16">
        <f ca="1">IF(B131=(0),"",COUNTA($B$2:B131))</f>
        <v>130</v>
      </c>
      <c r="B131" s="20" t="str">
        <f t="shared" ref="B131:B194" ca="1" si="15">UPPER(OFFSET(E131,(ROW()-1)*2,0))</f>
        <v/>
      </c>
      <c r="C131" s="21" t="str">
        <f t="shared" ref="C131:C194" ca="1" si="16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2"/>
        <v>0</v>
      </c>
      <c r="K131" s="22">
        <f t="shared" si="13"/>
        <v>-20</v>
      </c>
      <c r="L131" s="22">
        <f t="shared" si="14"/>
        <v>-20</v>
      </c>
      <c r="M131" s="31"/>
      <c r="N131" s="31"/>
      <c r="Q131" t="str">
        <f t="shared" ref="Q131:Q194" si="17">R131&amp;" "&amp;$Q$1</f>
        <v xml:space="preserve"> (12)</v>
      </c>
      <c r="R131" s="71"/>
    </row>
    <row r="132" spans="1:18" ht="15.75" thickBot="1" x14ac:dyDescent="0.3">
      <c r="A132" s="16">
        <f ca="1">IF(B132=(0),"",COUNTA($B$2:B132))</f>
        <v>131</v>
      </c>
      <c r="B132" s="20" t="str">
        <f t="shared" ca="1" si="15"/>
        <v/>
      </c>
      <c r="C132" s="21" t="str">
        <f t="shared" ca="1" si="16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2"/>
        <v>0</v>
      </c>
      <c r="K132" s="22">
        <f t="shared" si="13"/>
        <v>-20</v>
      </c>
      <c r="L132" s="22">
        <f t="shared" si="14"/>
        <v>-20</v>
      </c>
      <c r="M132" s="31"/>
      <c r="N132" s="31"/>
      <c r="Q132" t="str">
        <f t="shared" si="17"/>
        <v xml:space="preserve"> (12)</v>
      </c>
      <c r="R132" s="71"/>
    </row>
    <row r="133" spans="1:18" ht="15.75" thickBot="1" x14ac:dyDescent="0.3">
      <c r="A133" s="16">
        <f ca="1">IF(B133=(0),"",COUNTA($B$2:B133))</f>
        <v>132</v>
      </c>
      <c r="B133" s="20" t="str">
        <f t="shared" ca="1" si="15"/>
        <v/>
      </c>
      <c r="C133" s="21" t="str">
        <f t="shared" ca="1" si="16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2"/>
        <v>0</v>
      </c>
      <c r="K133" s="22">
        <f t="shared" si="13"/>
        <v>-20</v>
      </c>
      <c r="L133" s="22">
        <f t="shared" si="14"/>
        <v>-20</v>
      </c>
      <c r="M133" s="31"/>
      <c r="N133" s="31"/>
      <c r="Q133" t="str">
        <f t="shared" si="17"/>
        <v xml:space="preserve"> (12)</v>
      </c>
      <c r="R133" s="71"/>
    </row>
    <row r="134" spans="1:18" ht="15.75" thickBot="1" x14ac:dyDescent="0.3">
      <c r="A134" s="16">
        <f ca="1">IF(B134=(0),"",COUNTA($B$2:B134))</f>
        <v>133</v>
      </c>
      <c r="B134" s="20" t="str">
        <f t="shared" ca="1" si="15"/>
        <v/>
      </c>
      <c r="C134" s="21" t="str">
        <f t="shared" ca="1" si="16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2"/>
        <v>0</v>
      </c>
      <c r="K134" s="22">
        <f t="shared" si="13"/>
        <v>-20</v>
      </c>
      <c r="L134" s="22">
        <f t="shared" si="14"/>
        <v>-20</v>
      </c>
      <c r="M134" s="31"/>
      <c r="N134" s="31"/>
      <c r="Q134" t="str">
        <f t="shared" si="17"/>
        <v xml:space="preserve"> (12)</v>
      </c>
      <c r="R134" s="71"/>
    </row>
    <row r="135" spans="1:18" ht="15.75" thickBot="1" x14ac:dyDescent="0.3">
      <c r="A135" s="16">
        <f ca="1">IF(B135=(0),"",COUNTA($B$2:B135))</f>
        <v>134</v>
      </c>
      <c r="B135" s="20" t="str">
        <f t="shared" ca="1" si="15"/>
        <v/>
      </c>
      <c r="C135" s="21" t="str">
        <f t="shared" ca="1" si="16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2"/>
        <v>0</v>
      </c>
      <c r="K135" s="22">
        <f t="shared" si="13"/>
        <v>-20</v>
      </c>
      <c r="L135" s="22">
        <f t="shared" si="14"/>
        <v>-20</v>
      </c>
      <c r="M135" s="31"/>
      <c r="N135" s="31"/>
      <c r="Q135" t="str">
        <f t="shared" si="17"/>
        <v xml:space="preserve"> (12)</v>
      </c>
      <c r="R135" s="71"/>
    </row>
    <row r="136" spans="1:18" ht="15.75" thickBot="1" x14ac:dyDescent="0.3">
      <c r="A136" s="16">
        <f ca="1">IF(B136=(0),"",COUNTA($B$2:B136))</f>
        <v>135</v>
      </c>
      <c r="B136" s="20" t="str">
        <f t="shared" ca="1" si="15"/>
        <v/>
      </c>
      <c r="C136" s="21" t="str">
        <f t="shared" ca="1" si="16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2"/>
        <v>0</v>
      </c>
      <c r="K136" s="22">
        <f t="shared" si="13"/>
        <v>-20</v>
      </c>
      <c r="L136" s="22">
        <f t="shared" si="14"/>
        <v>-20</v>
      </c>
      <c r="M136" s="31"/>
      <c r="N136" s="31"/>
      <c r="Q136" t="str">
        <f t="shared" si="17"/>
        <v xml:space="preserve"> (12)</v>
      </c>
      <c r="R136" s="71"/>
    </row>
    <row r="137" spans="1:18" ht="15.75" thickBot="1" x14ac:dyDescent="0.3">
      <c r="A137" s="16">
        <f ca="1">IF(B137=(0),"",COUNTA($B$2:B137))</f>
        <v>136</v>
      </c>
      <c r="B137" s="20" t="str">
        <f t="shared" ca="1" si="15"/>
        <v/>
      </c>
      <c r="C137" s="21" t="str">
        <f t="shared" ca="1" si="16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2"/>
        <v>0</v>
      </c>
      <c r="K137" s="22">
        <f t="shared" si="13"/>
        <v>-20</v>
      </c>
      <c r="L137" s="22">
        <f t="shared" si="14"/>
        <v>-20</v>
      </c>
      <c r="M137" s="31"/>
      <c r="N137" s="31"/>
      <c r="Q137" t="str">
        <f t="shared" si="17"/>
        <v xml:space="preserve"> (12)</v>
      </c>
      <c r="R137" s="71"/>
    </row>
    <row r="138" spans="1:18" ht="15.75" thickBot="1" x14ac:dyDescent="0.3">
      <c r="A138" s="16">
        <f ca="1">IF(B138=(0),"",COUNTA($B$2:B138))</f>
        <v>137</v>
      </c>
      <c r="B138" s="20" t="str">
        <f t="shared" ca="1" si="15"/>
        <v/>
      </c>
      <c r="C138" s="21" t="str">
        <f t="shared" ca="1" si="16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2"/>
        <v>0</v>
      </c>
      <c r="K138" s="22">
        <f t="shared" si="13"/>
        <v>-20</v>
      </c>
      <c r="L138" s="22">
        <f t="shared" si="14"/>
        <v>-20</v>
      </c>
      <c r="M138" s="31"/>
      <c r="N138" s="31"/>
      <c r="Q138" t="str">
        <f t="shared" si="17"/>
        <v xml:space="preserve"> (12)</v>
      </c>
      <c r="R138" s="71"/>
    </row>
    <row r="139" spans="1:18" ht="15.75" thickBot="1" x14ac:dyDescent="0.3">
      <c r="A139" s="16">
        <f ca="1">IF(B139=(0),"",COUNTA($B$2:B139))</f>
        <v>138</v>
      </c>
      <c r="B139" s="20" t="str">
        <f t="shared" ca="1" si="15"/>
        <v/>
      </c>
      <c r="C139" s="21" t="str">
        <f t="shared" ca="1" si="16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2"/>
        <v>0</v>
      </c>
      <c r="K139" s="22">
        <f t="shared" si="13"/>
        <v>-20</v>
      </c>
      <c r="L139" s="22">
        <f t="shared" si="14"/>
        <v>-20</v>
      </c>
      <c r="M139" s="31"/>
      <c r="N139" s="31"/>
      <c r="Q139" t="str">
        <f t="shared" si="17"/>
        <v xml:space="preserve"> (12)</v>
      </c>
      <c r="R139" s="71"/>
    </row>
    <row r="140" spans="1:18" ht="15.75" thickBot="1" x14ac:dyDescent="0.3">
      <c r="A140" s="16">
        <f ca="1">IF(B140=(0),"",COUNTA($B$2:B140))</f>
        <v>139</v>
      </c>
      <c r="B140" s="20" t="str">
        <f t="shared" ca="1" si="15"/>
        <v/>
      </c>
      <c r="C140" s="21" t="str">
        <f t="shared" ca="1" si="16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2"/>
        <v>0</v>
      </c>
      <c r="K140" s="22">
        <f t="shared" si="13"/>
        <v>-20</v>
      </c>
      <c r="L140" s="22">
        <f t="shared" si="14"/>
        <v>-20</v>
      </c>
      <c r="M140" s="31"/>
      <c r="N140" s="31"/>
      <c r="Q140" t="str">
        <f t="shared" si="17"/>
        <v xml:space="preserve"> (12)</v>
      </c>
      <c r="R140" s="71"/>
    </row>
    <row r="141" spans="1:18" ht="15.75" thickBot="1" x14ac:dyDescent="0.3">
      <c r="A141" s="16">
        <f ca="1">IF(B141=(0),"",COUNTA($B$2:B141))</f>
        <v>140</v>
      </c>
      <c r="B141" s="20" t="str">
        <f t="shared" ca="1" si="15"/>
        <v/>
      </c>
      <c r="C141" s="21" t="str">
        <f t="shared" ca="1" si="16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2"/>
        <v>0</v>
      </c>
      <c r="K141" s="22">
        <f t="shared" si="13"/>
        <v>-20</v>
      </c>
      <c r="L141" s="22">
        <f t="shared" si="14"/>
        <v>-20</v>
      </c>
      <c r="M141" s="31"/>
      <c r="N141" s="31"/>
      <c r="Q141" t="str">
        <f t="shared" si="17"/>
        <v xml:space="preserve"> (12)</v>
      </c>
      <c r="R141" s="71"/>
    </row>
    <row r="142" spans="1:18" ht="15.75" thickBot="1" x14ac:dyDescent="0.3">
      <c r="A142" s="16">
        <f ca="1">IF(B142=(0),"",COUNTA($B$2:B142))</f>
        <v>141</v>
      </c>
      <c r="B142" s="20" t="str">
        <f t="shared" ca="1" si="15"/>
        <v/>
      </c>
      <c r="C142" s="21" t="str">
        <f t="shared" ca="1" si="16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2"/>
        <v>0</v>
      </c>
      <c r="K142" s="22">
        <f t="shared" si="13"/>
        <v>-20</v>
      </c>
      <c r="L142" s="22">
        <f t="shared" si="14"/>
        <v>-20</v>
      </c>
      <c r="M142" s="31"/>
      <c r="N142" s="31"/>
      <c r="Q142" t="str">
        <f t="shared" si="17"/>
        <v xml:space="preserve"> (12)</v>
      </c>
      <c r="R142" s="71"/>
    </row>
    <row r="143" spans="1:18" ht="15.75" thickBot="1" x14ac:dyDescent="0.3">
      <c r="A143" s="16">
        <f ca="1">IF(B143=(0),"",COUNTA($B$2:B143))</f>
        <v>142</v>
      </c>
      <c r="B143" s="20" t="str">
        <f t="shared" ca="1" si="15"/>
        <v/>
      </c>
      <c r="C143" s="21" t="str">
        <f t="shared" ca="1" si="16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2"/>
        <v>0</v>
      </c>
      <c r="K143" s="22">
        <f t="shared" si="13"/>
        <v>-20</v>
      </c>
      <c r="L143" s="22">
        <f t="shared" si="14"/>
        <v>-20</v>
      </c>
      <c r="M143" s="31"/>
      <c r="N143" s="31"/>
      <c r="Q143" t="str">
        <f t="shared" si="17"/>
        <v xml:space="preserve"> (12)</v>
      </c>
      <c r="R143" s="71"/>
    </row>
    <row r="144" spans="1:18" ht="15.75" thickBot="1" x14ac:dyDescent="0.3">
      <c r="A144" s="16">
        <f ca="1">IF(B144=(0),"",COUNTA($B$2:B144))</f>
        <v>143</v>
      </c>
      <c r="B144" s="20" t="str">
        <f t="shared" ca="1" si="15"/>
        <v/>
      </c>
      <c r="C144" s="21" t="str">
        <f t="shared" ca="1" si="16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2"/>
        <v>0</v>
      </c>
      <c r="K144" s="22">
        <f t="shared" si="13"/>
        <v>-20</v>
      </c>
      <c r="L144" s="22">
        <f t="shared" si="14"/>
        <v>-20</v>
      </c>
      <c r="M144" s="31"/>
      <c r="N144" s="31"/>
      <c r="Q144" t="str">
        <f t="shared" si="17"/>
        <v xml:space="preserve"> (12)</v>
      </c>
      <c r="R144" s="71"/>
    </row>
    <row r="145" spans="1:18" ht="15.75" thickBot="1" x14ac:dyDescent="0.3">
      <c r="A145" s="16">
        <f ca="1">IF(B145=(0),"",COUNTA($B$2:B145))</f>
        <v>144</v>
      </c>
      <c r="B145" s="20" t="str">
        <f t="shared" ca="1" si="15"/>
        <v/>
      </c>
      <c r="C145" s="21" t="str">
        <f t="shared" ca="1" si="16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2"/>
        <v>0</v>
      </c>
      <c r="K145" s="22">
        <f t="shared" si="13"/>
        <v>-20</v>
      </c>
      <c r="L145" s="22">
        <f t="shared" si="14"/>
        <v>-20</v>
      </c>
      <c r="M145" s="31"/>
      <c r="N145" s="31"/>
      <c r="Q145" t="str">
        <f t="shared" si="17"/>
        <v xml:space="preserve"> (12)</v>
      </c>
      <c r="R145" s="71"/>
    </row>
    <row r="146" spans="1:18" ht="15.75" thickBot="1" x14ac:dyDescent="0.3">
      <c r="A146" s="16">
        <f ca="1">IF(B146=(0),"",COUNTA($B$2:B146))</f>
        <v>145</v>
      </c>
      <c r="B146" s="20" t="str">
        <f t="shared" ca="1" si="15"/>
        <v/>
      </c>
      <c r="C146" s="21" t="str">
        <f t="shared" ca="1" si="16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2"/>
        <v>0</v>
      </c>
      <c r="K146" s="22">
        <f t="shared" si="13"/>
        <v>-20</v>
      </c>
      <c r="L146" s="22">
        <f t="shared" si="14"/>
        <v>-20</v>
      </c>
      <c r="M146" s="31"/>
      <c r="N146" s="31"/>
      <c r="Q146" t="str">
        <f t="shared" si="17"/>
        <v xml:space="preserve"> (12)</v>
      </c>
      <c r="R146" s="71"/>
    </row>
    <row r="147" spans="1:18" ht="15.75" thickBot="1" x14ac:dyDescent="0.3">
      <c r="A147" s="16">
        <f ca="1">IF(B147=(0),"",COUNTA($B$2:B147))</f>
        <v>146</v>
      </c>
      <c r="B147" s="20" t="str">
        <f t="shared" ca="1" si="15"/>
        <v/>
      </c>
      <c r="C147" s="21" t="str">
        <f t="shared" ca="1" si="16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2"/>
        <v>0</v>
      </c>
      <c r="K147" s="22">
        <f t="shared" si="13"/>
        <v>-20</v>
      </c>
      <c r="L147" s="22">
        <f t="shared" si="14"/>
        <v>-20</v>
      </c>
      <c r="M147" s="31"/>
      <c r="N147" s="31"/>
      <c r="Q147" t="str">
        <f t="shared" si="17"/>
        <v xml:space="preserve"> (12)</v>
      </c>
      <c r="R147" s="71"/>
    </row>
    <row r="148" spans="1:18" ht="15.75" thickBot="1" x14ac:dyDescent="0.3">
      <c r="A148" s="16">
        <f ca="1">IF(B148=(0),"",COUNTA($B$2:B148))</f>
        <v>147</v>
      </c>
      <c r="B148" s="20" t="str">
        <f t="shared" ca="1" si="15"/>
        <v/>
      </c>
      <c r="C148" s="21" t="str">
        <f t="shared" ca="1" si="16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2"/>
        <v>0</v>
      </c>
      <c r="K148" s="22">
        <f t="shared" si="13"/>
        <v>-20</v>
      </c>
      <c r="L148" s="22">
        <f t="shared" si="14"/>
        <v>-20</v>
      </c>
      <c r="M148" s="31"/>
      <c r="N148" s="31"/>
      <c r="Q148" t="str">
        <f t="shared" si="17"/>
        <v xml:space="preserve"> (12)</v>
      </c>
      <c r="R148" s="71"/>
    </row>
    <row r="149" spans="1:18" ht="15.75" thickBot="1" x14ac:dyDescent="0.3">
      <c r="A149" s="16">
        <f ca="1">IF(B149=(0),"",COUNTA($B$2:B149))</f>
        <v>148</v>
      </c>
      <c r="B149" s="20" t="str">
        <f t="shared" ca="1" si="15"/>
        <v/>
      </c>
      <c r="C149" s="21" t="str">
        <f t="shared" ca="1" si="16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2"/>
        <v>0</v>
      </c>
      <c r="K149" s="22">
        <f t="shared" si="13"/>
        <v>-20</v>
      </c>
      <c r="L149" s="22">
        <f t="shared" si="14"/>
        <v>-20</v>
      </c>
      <c r="M149" s="31"/>
      <c r="N149" s="31"/>
      <c r="Q149" t="str">
        <f t="shared" si="17"/>
        <v xml:space="preserve"> (12)</v>
      </c>
      <c r="R149" s="71"/>
    </row>
    <row r="150" spans="1:18" ht="15.75" thickBot="1" x14ac:dyDescent="0.3">
      <c r="A150" s="16">
        <f ca="1">IF(B150=(0),"",COUNTA($B$2:B150))</f>
        <v>149</v>
      </c>
      <c r="B150" s="20" t="str">
        <f t="shared" ca="1" si="15"/>
        <v/>
      </c>
      <c r="C150" s="21" t="str">
        <f t="shared" ca="1" si="16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2"/>
        <v>0</v>
      </c>
      <c r="K150" s="22">
        <f t="shared" si="13"/>
        <v>-20</v>
      </c>
      <c r="L150" s="22">
        <f t="shared" si="14"/>
        <v>-20</v>
      </c>
      <c r="M150" s="31"/>
      <c r="N150" s="31"/>
      <c r="Q150" t="str">
        <f t="shared" si="17"/>
        <v xml:space="preserve"> (12)</v>
      </c>
      <c r="R150" s="71"/>
    </row>
    <row r="151" spans="1:18" ht="15.75" thickBot="1" x14ac:dyDescent="0.3">
      <c r="A151" s="16">
        <f ca="1">IF(B151=(0),"",COUNTA($B$2:B151))</f>
        <v>150</v>
      </c>
      <c r="B151" s="20" t="str">
        <f t="shared" ca="1" si="15"/>
        <v/>
      </c>
      <c r="C151" s="21" t="str">
        <f t="shared" ca="1" si="16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2"/>
        <v>0</v>
      </c>
      <c r="K151" s="22">
        <f t="shared" si="13"/>
        <v>-20</v>
      </c>
      <c r="L151" s="22">
        <f t="shared" si="14"/>
        <v>-20</v>
      </c>
      <c r="M151" s="31"/>
      <c r="N151" s="31"/>
      <c r="Q151" t="str">
        <f t="shared" si="17"/>
        <v xml:space="preserve"> (12)</v>
      </c>
      <c r="R151" s="71"/>
    </row>
    <row r="152" spans="1:18" x14ac:dyDescent="0.25">
      <c r="A152" s="16">
        <f ca="1">IF(B152=(0),"",COUNTA($B$2:B152))</f>
        <v>151</v>
      </c>
      <c r="B152" s="20" t="str">
        <f t="shared" ca="1" si="15"/>
        <v/>
      </c>
      <c r="C152" s="21" t="str">
        <f t="shared" ca="1" si="16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2"/>
        <v>0</v>
      </c>
      <c r="K152" s="22">
        <f t="shared" si="13"/>
        <v>-20</v>
      </c>
      <c r="L152" s="22">
        <f t="shared" si="14"/>
        <v>-20</v>
      </c>
      <c r="M152" s="31"/>
      <c r="N152" s="31"/>
      <c r="Q152" t="str">
        <f t="shared" si="17"/>
        <v xml:space="preserve"> (12)</v>
      </c>
    </row>
    <row r="153" spans="1:18" x14ac:dyDescent="0.25">
      <c r="A153" s="16">
        <f ca="1">IF(B153=(0),"",COUNTA($B$2:B153))</f>
        <v>152</v>
      </c>
      <c r="B153" s="20" t="str">
        <f t="shared" ca="1" si="15"/>
        <v/>
      </c>
      <c r="C153" s="21" t="str">
        <f t="shared" ca="1" si="16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2"/>
        <v>0</v>
      </c>
      <c r="K153" s="22">
        <f t="shared" si="13"/>
        <v>-20</v>
      </c>
      <c r="L153" s="22">
        <f t="shared" si="14"/>
        <v>-20</v>
      </c>
      <c r="M153" s="31"/>
      <c r="N153" s="31"/>
      <c r="Q153" t="str">
        <f t="shared" si="17"/>
        <v xml:space="preserve"> (12)</v>
      </c>
    </row>
    <row r="154" spans="1:18" x14ac:dyDescent="0.25">
      <c r="A154" s="16">
        <f ca="1">IF(B154=(0),"",COUNTA($B$2:B154))</f>
        <v>153</v>
      </c>
      <c r="B154" s="20" t="str">
        <f t="shared" ca="1" si="15"/>
        <v/>
      </c>
      <c r="C154" s="21" t="str">
        <f t="shared" ca="1" si="16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2"/>
        <v>0</v>
      </c>
      <c r="K154" s="22">
        <f t="shared" si="13"/>
        <v>-20</v>
      </c>
      <c r="L154" s="22">
        <f t="shared" si="14"/>
        <v>-20</v>
      </c>
      <c r="M154" s="31"/>
      <c r="N154" s="31"/>
      <c r="Q154" t="str">
        <f t="shared" si="17"/>
        <v xml:space="preserve"> (12)</v>
      </c>
    </row>
    <row r="155" spans="1:18" x14ac:dyDescent="0.25">
      <c r="A155" s="16">
        <f ca="1">IF(B155=(0),"",COUNTA($B$2:B155))</f>
        <v>154</v>
      </c>
      <c r="B155" s="20" t="str">
        <f t="shared" ca="1" si="15"/>
        <v/>
      </c>
      <c r="C155" s="21" t="str">
        <f t="shared" ca="1" si="16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2"/>
        <v>0</v>
      </c>
      <c r="K155" s="22">
        <f t="shared" si="13"/>
        <v>-20</v>
      </c>
      <c r="L155" s="22">
        <f t="shared" si="14"/>
        <v>-20</v>
      </c>
      <c r="M155" s="31"/>
      <c r="N155" s="31"/>
      <c r="Q155" t="str">
        <f t="shared" si="17"/>
        <v xml:space="preserve"> (12)</v>
      </c>
    </row>
    <row r="156" spans="1:18" x14ac:dyDescent="0.25">
      <c r="A156" s="16">
        <f ca="1">IF(B156=(0),"",COUNTA($B$2:B156))</f>
        <v>155</v>
      </c>
      <c r="B156" s="20" t="str">
        <f t="shared" ca="1" si="15"/>
        <v/>
      </c>
      <c r="C156" s="21" t="str">
        <f t="shared" ca="1" si="16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2"/>
        <v>0</v>
      </c>
      <c r="K156" s="22">
        <f t="shared" si="13"/>
        <v>-20</v>
      </c>
      <c r="L156" s="22">
        <f t="shared" si="14"/>
        <v>-20</v>
      </c>
      <c r="M156" s="31"/>
      <c r="N156" s="31"/>
      <c r="Q156" t="str">
        <f t="shared" si="17"/>
        <v xml:space="preserve"> (12)</v>
      </c>
    </row>
    <row r="157" spans="1:18" x14ac:dyDescent="0.25">
      <c r="A157" s="16">
        <f ca="1">IF(B157=(0),"",COUNTA($B$2:B157))</f>
        <v>156</v>
      </c>
      <c r="B157" s="20" t="str">
        <f t="shared" ca="1" si="15"/>
        <v/>
      </c>
      <c r="C157" s="21" t="str">
        <f t="shared" ca="1" si="16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2"/>
        <v>0</v>
      </c>
      <c r="K157" s="22">
        <f t="shared" si="13"/>
        <v>-20</v>
      </c>
      <c r="L157" s="22">
        <f t="shared" si="14"/>
        <v>-20</v>
      </c>
      <c r="M157" s="31"/>
      <c r="N157" s="31"/>
      <c r="Q157" t="str">
        <f t="shared" si="17"/>
        <v xml:space="preserve"> (12)</v>
      </c>
    </row>
    <row r="158" spans="1:18" x14ac:dyDescent="0.25">
      <c r="A158" s="16">
        <f ca="1">IF(B158=(0),"",COUNTA($B$2:B158))</f>
        <v>157</v>
      </c>
      <c r="B158" s="20" t="str">
        <f t="shared" ca="1" si="15"/>
        <v/>
      </c>
      <c r="C158" s="21" t="str">
        <f t="shared" ca="1" si="16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2"/>
        <v>0</v>
      </c>
      <c r="K158" s="22">
        <f t="shared" si="13"/>
        <v>-20</v>
      </c>
      <c r="L158" s="22">
        <f t="shared" si="14"/>
        <v>-20</v>
      </c>
      <c r="M158" s="31"/>
      <c r="N158" s="31"/>
      <c r="Q158" t="str">
        <f t="shared" si="17"/>
        <v xml:space="preserve"> (12)</v>
      </c>
    </row>
    <row r="159" spans="1:18" x14ac:dyDescent="0.25">
      <c r="A159" s="16">
        <f ca="1">IF(B159=(0),"",COUNTA($B$2:B159))</f>
        <v>158</v>
      </c>
      <c r="B159" s="20" t="str">
        <f t="shared" ca="1" si="15"/>
        <v/>
      </c>
      <c r="C159" s="21" t="str">
        <f t="shared" ca="1" si="16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2"/>
        <v>0</v>
      </c>
      <c r="K159" s="22">
        <f t="shared" si="13"/>
        <v>-20</v>
      </c>
      <c r="L159" s="22">
        <f t="shared" si="14"/>
        <v>-20</v>
      </c>
      <c r="M159" s="31"/>
      <c r="N159" s="31"/>
      <c r="Q159" t="str">
        <f t="shared" si="17"/>
        <v xml:space="preserve"> (12)</v>
      </c>
    </row>
    <row r="160" spans="1:18" x14ac:dyDescent="0.25">
      <c r="A160" s="16">
        <f ca="1">IF(B160=(0),"",COUNTA($B$2:B160))</f>
        <v>159</v>
      </c>
      <c r="B160" s="20" t="str">
        <f t="shared" ca="1" si="15"/>
        <v/>
      </c>
      <c r="C160" s="21" t="str">
        <f t="shared" ca="1" si="16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2"/>
        <v>0</v>
      </c>
      <c r="K160" s="22">
        <f t="shared" si="13"/>
        <v>-20</v>
      </c>
      <c r="L160" s="22">
        <f t="shared" si="14"/>
        <v>-20</v>
      </c>
      <c r="M160" s="31"/>
      <c r="N160" s="31"/>
      <c r="Q160" t="str">
        <f t="shared" si="17"/>
        <v xml:space="preserve"> (12)</v>
      </c>
    </row>
    <row r="161" spans="1:17" x14ac:dyDescent="0.25">
      <c r="A161" s="16">
        <f ca="1">IF(B161=(0),"",COUNTA($B$2:B161))</f>
        <v>160</v>
      </c>
      <c r="B161" s="20" t="str">
        <f t="shared" ca="1" si="15"/>
        <v/>
      </c>
      <c r="C161" s="21" t="str">
        <f t="shared" ca="1" si="16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2"/>
        <v>0</v>
      </c>
      <c r="K161" s="22">
        <f t="shared" si="13"/>
        <v>-20</v>
      </c>
      <c r="L161" s="22">
        <f t="shared" si="14"/>
        <v>-20</v>
      </c>
      <c r="M161" s="31"/>
      <c r="N161" s="31"/>
      <c r="Q161" t="str">
        <f t="shared" si="17"/>
        <v xml:space="preserve"> (12)</v>
      </c>
    </row>
    <row r="162" spans="1:17" x14ac:dyDescent="0.25">
      <c r="A162" s="16">
        <f ca="1">IF(B162=(0),"",COUNTA($B$2:B162))</f>
        <v>161</v>
      </c>
      <c r="B162" s="20" t="str">
        <f t="shared" ca="1" si="15"/>
        <v/>
      </c>
      <c r="C162" s="21" t="str">
        <f t="shared" ca="1" si="16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2"/>
        <v>0</v>
      </c>
      <c r="K162" s="22">
        <f t="shared" si="13"/>
        <v>-20</v>
      </c>
      <c r="L162" s="22">
        <f t="shared" si="14"/>
        <v>-20</v>
      </c>
      <c r="M162" s="31"/>
      <c r="N162" s="31"/>
      <c r="Q162" t="str">
        <f t="shared" si="17"/>
        <v xml:space="preserve"> (12)</v>
      </c>
    </row>
    <row r="163" spans="1:17" x14ac:dyDescent="0.25">
      <c r="A163" s="16">
        <f ca="1">IF(B163=(0),"",COUNTA($B$2:B163))</f>
        <v>162</v>
      </c>
      <c r="B163" s="20" t="str">
        <f t="shared" ca="1" si="15"/>
        <v/>
      </c>
      <c r="C163" s="21" t="str">
        <f t="shared" ca="1" si="16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2"/>
        <v>0</v>
      </c>
      <c r="K163" s="22">
        <f t="shared" si="13"/>
        <v>-20</v>
      </c>
      <c r="L163" s="22">
        <f t="shared" si="14"/>
        <v>-20</v>
      </c>
      <c r="M163" s="31"/>
      <c r="N163" s="31"/>
      <c r="Q163" t="str">
        <f t="shared" si="17"/>
        <v xml:space="preserve"> (12)</v>
      </c>
    </row>
    <row r="164" spans="1:17" x14ac:dyDescent="0.25">
      <c r="A164" s="16">
        <f ca="1">IF(B164=(0),"",COUNTA($B$2:B164))</f>
        <v>163</v>
      </c>
      <c r="B164" s="20" t="str">
        <f t="shared" ca="1" si="15"/>
        <v/>
      </c>
      <c r="C164" s="21" t="str">
        <f t="shared" ca="1" si="16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2"/>
        <v>0</v>
      </c>
      <c r="K164" s="22">
        <f t="shared" si="13"/>
        <v>-20</v>
      </c>
      <c r="L164" s="22">
        <f t="shared" si="14"/>
        <v>-20</v>
      </c>
      <c r="M164" s="31"/>
      <c r="N164" s="31"/>
      <c r="Q164" t="str">
        <f t="shared" si="17"/>
        <v xml:space="preserve"> (12)</v>
      </c>
    </row>
    <row r="165" spans="1:17" x14ac:dyDescent="0.25">
      <c r="A165" s="16">
        <f ca="1">IF(B165=(0),"",COUNTA($B$2:B165))</f>
        <v>164</v>
      </c>
      <c r="B165" s="20" t="str">
        <f t="shared" ca="1" si="15"/>
        <v/>
      </c>
      <c r="C165" s="21" t="str">
        <f t="shared" ca="1" si="16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2"/>
        <v>0</v>
      </c>
      <c r="K165" s="22">
        <f t="shared" si="13"/>
        <v>-20</v>
      </c>
      <c r="L165" s="22">
        <f t="shared" si="14"/>
        <v>-20</v>
      </c>
      <c r="M165" s="31"/>
      <c r="N165" s="31"/>
      <c r="Q165" t="str">
        <f t="shared" si="17"/>
        <v xml:space="preserve"> (12)</v>
      </c>
    </row>
    <row r="166" spans="1:17" x14ac:dyDescent="0.25">
      <c r="A166" s="16">
        <f ca="1">IF(B166=(0),"",COUNTA($B$2:B166))</f>
        <v>165</v>
      </c>
      <c r="B166" s="20" t="str">
        <f t="shared" ca="1" si="15"/>
        <v/>
      </c>
      <c r="C166" s="21" t="str">
        <f t="shared" ca="1" si="16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2"/>
        <v>0</v>
      </c>
      <c r="K166" s="22">
        <f t="shared" si="13"/>
        <v>-20</v>
      </c>
      <c r="L166" s="22">
        <f t="shared" si="14"/>
        <v>-20</v>
      </c>
      <c r="M166" s="31"/>
      <c r="N166" s="31"/>
      <c r="Q166" t="str">
        <f t="shared" si="17"/>
        <v xml:space="preserve"> (12)</v>
      </c>
    </row>
    <row r="167" spans="1:17" x14ac:dyDescent="0.25">
      <c r="A167" s="16">
        <f ca="1">IF(B167=(0),"",COUNTA($B$2:B167))</f>
        <v>166</v>
      </c>
      <c r="B167" s="20" t="str">
        <f t="shared" ca="1" si="15"/>
        <v/>
      </c>
      <c r="C167" s="21" t="str">
        <f t="shared" ca="1" si="16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2"/>
        <v>0</v>
      </c>
      <c r="K167" s="22">
        <f t="shared" si="13"/>
        <v>-20</v>
      </c>
      <c r="L167" s="22">
        <f t="shared" si="14"/>
        <v>-20</v>
      </c>
      <c r="M167" s="31"/>
      <c r="N167" s="31"/>
      <c r="Q167" t="str">
        <f t="shared" si="17"/>
        <v xml:space="preserve"> (12)</v>
      </c>
    </row>
    <row r="168" spans="1:17" x14ac:dyDescent="0.25">
      <c r="A168" s="16">
        <f ca="1">IF(B168=(0),"",COUNTA($B$2:B168))</f>
        <v>167</v>
      </c>
      <c r="B168" s="20" t="str">
        <f t="shared" ca="1" si="15"/>
        <v/>
      </c>
      <c r="C168" s="21" t="str">
        <f t="shared" ca="1" si="16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2"/>
        <v>0</v>
      </c>
      <c r="K168" s="22">
        <f t="shared" si="13"/>
        <v>-20</v>
      </c>
      <c r="L168" s="22">
        <f t="shared" si="14"/>
        <v>-20</v>
      </c>
      <c r="M168" s="31"/>
      <c r="N168" s="31"/>
      <c r="Q168" t="str">
        <f t="shared" si="17"/>
        <v xml:space="preserve"> (12)</v>
      </c>
    </row>
    <row r="169" spans="1:17" x14ac:dyDescent="0.25">
      <c r="A169" s="16">
        <f ca="1">IF(B169=(0),"",COUNTA($B$2:B169))</f>
        <v>168</v>
      </c>
      <c r="B169" s="20" t="str">
        <f t="shared" ca="1" si="15"/>
        <v/>
      </c>
      <c r="C169" s="21" t="str">
        <f t="shared" ca="1" si="16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2"/>
        <v>0</v>
      </c>
      <c r="K169" s="22">
        <f t="shared" si="13"/>
        <v>-20</v>
      </c>
      <c r="L169" s="22">
        <f t="shared" si="14"/>
        <v>-20</v>
      </c>
      <c r="M169" s="31"/>
      <c r="N169" s="31"/>
      <c r="Q169" t="str">
        <f t="shared" si="17"/>
        <v xml:space="preserve"> (12)</v>
      </c>
    </row>
    <row r="170" spans="1:17" x14ac:dyDescent="0.25">
      <c r="A170" s="16">
        <f ca="1">IF(B170=(0),"",COUNTA($B$2:B170))</f>
        <v>169</v>
      </c>
      <c r="B170" s="20" t="str">
        <f t="shared" ca="1" si="15"/>
        <v/>
      </c>
      <c r="C170" s="21" t="str">
        <f t="shared" ca="1" si="16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2"/>
        <v>0</v>
      </c>
      <c r="K170" s="22">
        <f t="shared" si="13"/>
        <v>-20</v>
      </c>
      <c r="L170" s="22">
        <f t="shared" si="14"/>
        <v>-20</v>
      </c>
      <c r="M170" s="31"/>
      <c r="N170" s="31"/>
      <c r="Q170" t="str">
        <f t="shared" si="17"/>
        <v xml:space="preserve"> (12)</v>
      </c>
    </row>
    <row r="171" spans="1:17" x14ac:dyDescent="0.25">
      <c r="A171" s="16">
        <f ca="1">IF(B171=(0),"",COUNTA($B$2:B171))</f>
        <v>170</v>
      </c>
      <c r="B171" s="20" t="str">
        <f t="shared" ca="1" si="15"/>
        <v/>
      </c>
      <c r="C171" s="21" t="str">
        <f t="shared" ca="1" si="16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2"/>
        <v>0</v>
      </c>
      <c r="K171" s="22">
        <f t="shared" si="13"/>
        <v>-20</v>
      </c>
      <c r="L171" s="22">
        <f t="shared" si="14"/>
        <v>-20</v>
      </c>
      <c r="M171" s="31"/>
      <c r="N171" s="31"/>
      <c r="Q171" t="str">
        <f t="shared" si="17"/>
        <v xml:space="preserve"> (12)</v>
      </c>
    </row>
    <row r="172" spans="1:17" x14ac:dyDescent="0.25">
      <c r="A172" s="16">
        <f ca="1">IF(B172=(0),"",COUNTA($B$2:B172))</f>
        <v>171</v>
      </c>
      <c r="B172" s="20" t="str">
        <f t="shared" ca="1" si="15"/>
        <v/>
      </c>
      <c r="C172" s="21" t="str">
        <f t="shared" ca="1" si="16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2"/>
        <v>0</v>
      </c>
      <c r="K172" s="22">
        <f t="shared" si="13"/>
        <v>-20</v>
      </c>
      <c r="L172" s="22">
        <f t="shared" si="14"/>
        <v>-20</v>
      </c>
      <c r="M172" s="31"/>
      <c r="N172" s="31"/>
      <c r="Q172" t="str">
        <f t="shared" si="17"/>
        <v xml:space="preserve"> (12)</v>
      </c>
    </row>
    <row r="173" spans="1:17" x14ac:dyDescent="0.25">
      <c r="A173" s="16">
        <f ca="1">IF(B173=(0),"",COUNTA($B$2:B173))</f>
        <v>172</v>
      </c>
      <c r="B173" s="20" t="str">
        <f t="shared" ca="1" si="15"/>
        <v/>
      </c>
      <c r="C173" s="21" t="str">
        <f t="shared" ca="1" si="16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2"/>
        <v>0</v>
      </c>
      <c r="K173" s="22">
        <f t="shared" si="13"/>
        <v>-20</v>
      </c>
      <c r="L173" s="22">
        <f t="shared" si="14"/>
        <v>-20</v>
      </c>
      <c r="M173" s="31"/>
      <c r="N173" s="31"/>
      <c r="Q173" t="str">
        <f t="shared" si="17"/>
        <v xml:space="preserve"> (12)</v>
      </c>
    </row>
    <row r="174" spans="1:17" x14ac:dyDescent="0.25">
      <c r="A174" s="16">
        <f ca="1">IF(B174=(0),"",COUNTA($B$2:B174))</f>
        <v>173</v>
      </c>
      <c r="B174" s="20" t="str">
        <f t="shared" ca="1" si="15"/>
        <v/>
      </c>
      <c r="C174" s="21" t="str">
        <f t="shared" ca="1" si="16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2"/>
        <v>0</v>
      </c>
      <c r="K174" s="22">
        <f t="shared" si="13"/>
        <v>-20</v>
      </c>
      <c r="L174" s="22">
        <f t="shared" si="14"/>
        <v>-20</v>
      </c>
      <c r="M174" s="31"/>
      <c r="N174" s="31"/>
      <c r="Q174" t="str">
        <f t="shared" si="17"/>
        <v xml:space="preserve"> (12)</v>
      </c>
    </row>
    <row r="175" spans="1:17" x14ac:dyDescent="0.25">
      <c r="A175" s="16">
        <f ca="1">IF(B175=(0),"",COUNTA($B$2:B175))</f>
        <v>174</v>
      </c>
      <c r="B175" s="20" t="str">
        <f t="shared" ca="1" si="15"/>
        <v/>
      </c>
      <c r="C175" s="21" t="str">
        <f t="shared" ca="1" si="16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2"/>
        <v>0</v>
      </c>
      <c r="K175" s="22">
        <f t="shared" si="13"/>
        <v>-20</v>
      </c>
      <c r="L175" s="22">
        <f t="shared" si="14"/>
        <v>-20</v>
      </c>
      <c r="M175" s="31"/>
      <c r="N175" s="31"/>
      <c r="Q175" t="str">
        <f t="shared" si="17"/>
        <v xml:space="preserve"> (12)</v>
      </c>
    </row>
    <row r="176" spans="1:17" x14ac:dyDescent="0.25">
      <c r="A176" s="16">
        <f ca="1">IF(B176=(0),"",COUNTA($B$2:B176))</f>
        <v>175</v>
      </c>
      <c r="B176" s="20" t="str">
        <f t="shared" ca="1" si="15"/>
        <v/>
      </c>
      <c r="C176" s="21" t="str">
        <f t="shared" ca="1" si="16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2"/>
        <v>0</v>
      </c>
      <c r="K176" s="22">
        <f t="shared" si="13"/>
        <v>-20</v>
      </c>
      <c r="L176" s="22">
        <f t="shared" si="14"/>
        <v>-20</v>
      </c>
      <c r="M176" s="31"/>
      <c r="N176" s="31"/>
      <c r="Q176" t="str">
        <f t="shared" si="17"/>
        <v xml:space="preserve"> (12)</v>
      </c>
    </row>
    <row r="177" spans="1:17" x14ac:dyDescent="0.25">
      <c r="A177" s="16">
        <f ca="1">IF(B177=(0),"",COUNTA($B$2:B177))</f>
        <v>176</v>
      </c>
      <c r="B177" s="20" t="str">
        <f t="shared" ca="1" si="15"/>
        <v/>
      </c>
      <c r="C177" s="21" t="str">
        <f t="shared" ca="1" si="16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2"/>
        <v>0</v>
      </c>
      <c r="K177" s="22">
        <f t="shared" si="13"/>
        <v>-20</v>
      </c>
      <c r="L177" s="22">
        <f t="shared" si="14"/>
        <v>-20</v>
      </c>
      <c r="M177" s="31"/>
      <c r="N177" s="31"/>
      <c r="Q177" t="str">
        <f t="shared" si="17"/>
        <v xml:space="preserve"> (12)</v>
      </c>
    </row>
    <row r="178" spans="1:17" x14ac:dyDescent="0.25">
      <c r="A178" s="16">
        <f ca="1">IF(B178=(0),"",COUNTA($B$2:B178))</f>
        <v>177</v>
      </c>
      <c r="B178" s="20" t="str">
        <f t="shared" ca="1" si="15"/>
        <v/>
      </c>
      <c r="C178" s="21" t="str">
        <f t="shared" ca="1" si="16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2"/>
        <v>0</v>
      </c>
      <c r="K178" s="22">
        <f t="shared" si="13"/>
        <v>-20</v>
      </c>
      <c r="L178" s="22">
        <f t="shared" si="14"/>
        <v>-20</v>
      </c>
      <c r="M178" s="31"/>
      <c r="N178" s="31"/>
      <c r="Q178" t="str">
        <f t="shared" si="17"/>
        <v xml:space="preserve"> (12)</v>
      </c>
    </row>
    <row r="179" spans="1:17" x14ac:dyDescent="0.25">
      <c r="A179" s="16">
        <f ca="1">IF(B179=(0),"",COUNTA($B$2:B179))</f>
        <v>178</v>
      </c>
      <c r="B179" s="20" t="str">
        <f t="shared" ca="1" si="15"/>
        <v/>
      </c>
      <c r="C179" s="21" t="str">
        <f t="shared" ca="1" si="16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2"/>
        <v>0</v>
      </c>
      <c r="K179" s="22">
        <f t="shared" si="13"/>
        <v>-20</v>
      </c>
      <c r="L179" s="22">
        <f t="shared" si="14"/>
        <v>-20</v>
      </c>
      <c r="M179" s="31"/>
      <c r="N179" s="31"/>
      <c r="Q179" t="str">
        <f t="shared" si="17"/>
        <v xml:space="preserve"> (12)</v>
      </c>
    </row>
    <row r="180" spans="1:17" x14ac:dyDescent="0.25">
      <c r="A180" s="16">
        <f ca="1">IF(B180=(0),"",COUNTA($B$2:B180))</f>
        <v>179</v>
      </c>
      <c r="B180" s="20" t="str">
        <f t="shared" ca="1" si="15"/>
        <v/>
      </c>
      <c r="C180" s="21" t="str">
        <f t="shared" ca="1" si="16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2"/>
        <v>0</v>
      </c>
      <c r="K180" s="22">
        <f t="shared" si="13"/>
        <v>-20</v>
      </c>
      <c r="L180" s="22">
        <f t="shared" si="14"/>
        <v>-20</v>
      </c>
      <c r="M180" s="31"/>
      <c r="N180" s="31"/>
      <c r="Q180" t="str">
        <f t="shared" si="17"/>
        <v xml:space="preserve"> (12)</v>
      </c>
    </row>
    <row r="181" spans="1:17" x14ac:dyDescent="0.25">
      <c r="A181" s="16">
        <f ca="1">IF(B181=(0),"",COUNTA($B$2:B181))</f>
        <v>180</v>
      </c>
      <c r="B181" s="20" t="str">
        <f t="shared" ca="1" si="15"/>
        <v/>
      </c>
      <c r="C181" s="21" t="str">
        <f t="shared" ca="1" si="16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2"/>
        <v>0</v>
      </c>
      <c r="K181" s="22">
        <f t="shared" si="13"/>
        <v>-20</v>
      </c>
      <c r="L181" s="22">
        <f t="shared" si="14"/>
        <v>-20</v>
      </c>
      <c r="M181" s="31"/>
      <c r="N181" s="31"/>
      <c r="Q181" t="str">
        <f t="shared" si="17"/>
        <v xml:space="preserve"> (12)</v>
      </c>
    </row>
    <row r="182" spans="1:17" x14ac:dyDescent="0.25">
      <c r="A182" s="16">
        <f ca="1">IF(B182=(0),"",COUNTA($B$2:B182))</f>
        <v>181</v>
      </c>
      <c r="B182" s="20" t="str">
        <f t="shared" ca="1" si="15"/>
        <v/>
      </c>
      <c r="C182" s="21" t="str">
        <f t="shared" ca="1" si="16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2"/>
        <v>0</v>
      </c>
      <c r="K182" s="22">
        <f t="shared" si="13"/>
        <v>-20</v>
      </c>
      <c r="L182" s="22">
        <f t="shared" si="14"/>
        <v>-20</v>
      </c>
      <c r="M182" s="31"/>
      <c r="N182" s="31"/>
      <c r="Q182" t="str">
        <f t="shared" si="17"/>
        <v xml:space="preserve"> (12)</v>
      </c>
    </row>
    <row r="183" spans="1:17" x14ac:dyDescent="0.25">
      <c r="A183" s="16">
        <f ca="1">IF(B183=(0),"",COUNTA($B$2:B183))</f>
        <v>182</v>
      </c>
      <c r="B183" s="20" t="str">
        <f t="shared" ca="1" si="15"/>
        <v/>
      </c>
      <c r="C183" s="21" t="str">
        <f t="shared" ca="1" si="16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2"/>
        <v>0</v>
      </c>
      <c r="K183" s="22">
        <f t="shared" si="13"/>
        <v>-20</v>
      </c>
      <c r="L183" s="22">
        <f t="shared" si="14"/>
        <v>-20</v>
      </c>
      <c r="M183" s="31"/>
      <c r="N183" s="31"/>
      <c r="Q183" t="str">
        <f t="shared" si="17"/>
        <v xml:space="preserve"> (12)</v>
      </c>
    </row>
    <row r="184" spans="1:17" x14ac:dyDescent="0.25">
      <c r="A184" s="16">
        <f ca="1">IF(B184=(0),"",COUNTA($B$2:B184))</f>
        <v>183</v>
      </c>
      <c r="B184" s="20" t="str">
        <f t="shared" ca="1" si="15"/>
        <v/>
      </c>
      <c r="C184" s="21" t="str">
        <f t="shared" ca="1" si="16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2"/>
        <v>0</v>
      </c>
      <c r="K184" s="22">
        <f t="shared" si="13"/>
        <v>-20</v>
      </c>
      <c r="L184" s="22">
        <f t="shared" si="14"/>
        <v>-20</v>
      </c>
      <c r="M184" s="31"/>
      <c r="N184" s="31"/>
      <c r="Q184" t="str">
        <f t="shared" si="17"/>
        <v xml:space="preserve"> (12)</v>
      </c>
    </row>
    <row r="185" spans="1:17" x14ac:dyDescent="0.25">
      <c r="A185" s="16">
        <f ca="1">IF(B185=(0),"",COUNTA($B$2:B185))</f>
        <v>184</v>
      </c>
      <c r="B185" s="20" t="str">
        <f t="shared" ca="1" si="15"/>
        <v/>
      </c>
      <c r="C185" s="21" t="str">
        <f t="shared" ca="1" si="16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2"/>
        <v>0</v>
      </c>
      <c r="K185" s="22">
        <f t="shared" si="13"/>
        <v>-20</v>
      </c>
      <c r="L185" s="22">
        <f t="shared" si="14"/>
        <v>-20</v>
      </c>
      <c r="M185" s="31"/>
      <c r="N185" s="31"/>
      <c r="Q185" t="str">
        <f t="shared" si="17"/>
        <v xml:space="preserve"> (12)</v>
      </c>
    </row>
    <row r="186" spans="1:17" x14ac:dyDescent="0.25">
      <c r="A186" s="16">
        <f ca="1">IF(B186=(0),"",COUNTA($B$2:B186))</f>
        <v>185</v>
      </c>
      <c r="B186" s="20" t="str">
        <f t="shared" ca="1" si="15"/>
        <v/>
      </c>
      <c r="C186" s="21" t="str">
        <f t="shared" ca="1" si="16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2"/>
        <v>0</v>
      </c>
      <c r="K186" s="22">
        <f t="shared" si="13"/>
        <v>-20</v>
      </c>
      <c r="L186" s="22">
        <f t="shared" si="14"/>
        <v>-20</v>
      </c>
      <c r="M186" s="31"/>
      <c r="N186" s="31"/>
      <c r="Q186" t="str">
        <f t="shared" si="17"/>
        <v xml:space="preserve"> (12)</v>
      </c>
    </row>
    <row r="187" spans="1:17" x14ac:dyDescent="0.25">
      <c r="A187" s="16">
        <f ca="1">IF(B187=(0),"",COUNTA($B$2:B187))</f>
        <v>186</v>
      </c>
      <c r="B187" s="20" t="str">
        <f t="shared" ca="1" si="15"/>
        <v/>
      </c>
      <c r="C187" s="21" t="str">
        <f t="shared" ca="1" si="16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2"/>
        <v>0</v>
      </c>
      <c r="K187" s="22">
        <f t="shared" si="13"/>
        <v>-20</v>
      </c>
      <c r="L187" s="22">
        <f t="shared" si="14"/>
        <v>-20</v>
      </c>
      <c r="M187" s="31"/>
      <c r="N187" s="31"/>
      <c r="Q187" t="str">
        <f t="shared" si="17"/>
        <v xml:space="preserve"> (12)</v>
      </c>
    </row>
    <row r="188" spans="1:17" x14ac:dyDescent="0.25">
      <c r="A188" s="16">
        <f ca="1">IF(B188=(0),"",COUNTA($B$2:B188))</f>
        <v>187</v>
      </c>
      <c r="B188" s="20" t="str">
        <f t="shared" ca="1" si="15"/>
        <v/>
      </c>
      <c r="C188" s="21" t="str">
        <f t="shared" ca="1" si="16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2"/>
        <v>0</v>
      </c>
      <c r="K188" s="22">
        <f t="shared" si="13"/>
        <v>-20</v>
      </c>
      <c r="L188" s="22">
        <f t="shared" si="14"/>
        <v>-20</v>
      </c>
      <c r="M188" s="31"/>
      <c r="N188" s="31"/>
      <c r="Q188" t="str">
        <f t="shared" si="17"/>
        <v xml:space="preserve"> (12)</v>
      </c>
    </row>
    <row r="189" spans="1:17" x14ac:dyDescent="0.25">
      <c r="A189" s="16">
        <f ca="1">IF(B189=(0),"",COUNTA($B$2:B189))</f>
        <v>188</v>
      </c>
      <c r="B189" s="20" t="str">
        <f t="shared" ca="1" si="15"/>
        <v/>
      </c>
      <c r="C189" s="21" t="str">
        <f t="shared" ca="1" si="16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2"/>
        <v>0</v>
      </c>
      <c r="K189" s="22">
        <f t="shared" si="13"/>
        <v>-20</v>
      </c>
      <c r="L189" s="22">
        <f t="shared" si="14"/>
        <v>-20</v>
      </c>
      <c r="M189" s="31"/>
      <c r="N189" s="31"/>
      <c r="Q189" t="str">
        <f t="shared" si="17"/>
        <v xml:space="preserve"> (12)</v>
      </c>
    </row>
    <row r="190" spans="1:17" x14ac:dyDescent="0.25">
      <c r="A190" s="16">
        <f ca="1">IF(B190=(0),"",COUNTA($B$2:B190))</f>
        <v>189</v>
      </c>
      <c r="B190" s="20" t="str">
        <f t="shared" ca="1" si="15"/>
        <v/>
      </c>
      <c r="C190" s="21" t="str">
        <f t="shared" ca="1" si="16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2"/>
        <v>0</v>
      </c>
      <c r="K190" s="22">
        <f t="shared" si="13"/>
        <v>-20</v>
      </c>
      <c r="L190" s="22">
        <f t="shared" si="14"/>
        <v>-20</v>
      </c>
      <c r="M190" s="31"/>
      <c r="N190" s="31"/>
      <c r="Q190" t="str">
        <f t="shared" si="17"/>
        <v xml:space="preserve"> (12)</v>
      </c>
    </row>
    <row r="191" spans="1:17" x14ac:dyDescent="0.25">
      <c r="A191" s="16">
        <f ca="1">IF(B191=(0),"",COUNTA($B$2:B191))</f>
        <v>190</v>
      </c>
      <c r="B191" s="20" t="str">
        <f t="shared" ca="1" si="15"/>
        <v/>
      </c>
      <c r="C191" s="21" t="str">
        <f t="shared" ca="1" si="16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2"/>
        <v>0</v>
      </c>
      <c r="K191" s="22">
        <f t="shared" si="13"/>
        <v>-20</v>
      </c>
      <c r="L191" s="22">
        <f t="shared" si="14"/>
        <v>-20</v>
      </c>
      <c r="M191" s="31"/>
      <c r="N191" s="31"/>
      <c r="Q191" t="str">
        <f t="shared" si="17"/>
        <v xml:space="preserve"> (12)</v>
      </c>
    </row>
    <row r="192" spans="1:17" x14ac:dyDescent="0.25">
      <c r="A192" s="16">
        <f ca="1">IF(B192=(0),"",COUNTA($B$2:B192))</f>
        <v>191</v>
      </c>
      <c r="B192" s="20" t="str">
        <f t="shared" ca="1" si="15"/>
        <v/>
      </c>
      <c r="C192" s="21" t="str">
        <f t="shared" ca="1" si="16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2"/>
        <v>0</v>
      </c>
      <c r="K192" s="22">
        <f t="shared" si="13"/>
        <v>-20</v>
      </c>
      <c r="L192" s="22">
        <f t="shared" si="14"/>
        <v>-20</v>
      </c>
      <c r="M192" s="31"/>
      <c r="N192" s="31"/>
      <c r="Q192" t="str">
        <f t="shared" si="17"/>
        <v xml:space="preserve"> (12)</v>
      </c>
    </row>
    <row r="193" spans="1:17" x14ac:dyDescent="0.25">
      <c r="A193" s="16">
        <f ca="1">IF(B193=(0),"",COUNTA($B$2:B193))</f>
        <v>192</v>
      </c>
      <c r="B193" s="20" t="str">
        <f t="shared" ca="1" si="15"/>
        <v/>
      </c>
      <c r="C193" s="21" t="str">
        <f t="shared" ca="1" si="16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2"/>
        <v>0</v>
      </c>
      <c r="K193" s="22">
        <f t="shared" si="13"/>
        <v>-20</v>
      </c>
      <c r="L193" s="22">
        <f t="shared" si="14"/>
        <v>-20</v>
      </c>
      <c r="M193" s="31"/>
      <c r="N193" s="31"/>
      <c r="Q193" t="str">
        <f t="shared" si="17"/>
        <v xml:space="preserve"> (12)</v>
      </c>
    </row>
    <row r="194" spans="1:17" x14ac:dyDescent="0.25">
      <c r="A194" s="16">
        <f ca="1">IF(B194=(0),"",COUNTA($B$2:B194))</f>
        <v>193</v>
      </c>
      <c r="B194" s="20" t="str">
        <f t="shared" ca="1" si="15"/>
        <v/>
      </c>
      <c r="C194" s="21" t="str">
        <f t="shared" ca="1" si="16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8">IF(ISBLANK(M194),0,2.5)</f>
        <v>0</v>
      </c>
      <c r="K194" s="22">
        <f t="shared" ref="K194:K257" si="19">IF(ISBLANK(M194),-20,IF(VALUE(M194)&gt;0,-20,IF(VALUE(M194)&gt;VALUE(N194),-20,M194)))</f>
        <v>-20</v>
      </c>
      <c r="L194" s="22">
        <f t="shared" ref="L194:L257" si="20">IF(ISBLANK(N194),-20,IF(VALUE(N194)&gt;0,-20,IF(VALUE(N194)&gt;VALUE(M194),-20,N194)))</f>
        <v>-20</v>
      </c>
      <c r="M194" s="31"/>
      <c r="N194" s="31"/>
      <c r="Q194" t="str">
        <f t="shared" si="17"/>
        <v xml:space="preserve"> (12)</v>
      </c>
    </row>
    <row r="195" spans="1:17" x14ac:dyDescent="0.25">
      <c r="A195" s="16">
        <f ca="1">IF(B195=(0),"",COUNTA($B$2:B195))</f>
        <v>194</v>
      </c>
      <c r="B195" s="20" t="str">
        <f t="shared" ref="B195:B258" ca="1" si="21">UPPER(OFFSET(E195,(ROW()-1)*2,0))</f>
        <v/>
      </c>
      <c r="C195" s="21" t="str">
        <f t="shared" ref="C195:C258" ca="1" si="22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8"/>
        <v>0</v>
      </c>
      <c r="K195" s="22">
        <f t="shared" si="19"/>
        <v>-20</v>
      </c>
      <c r="L195" s="22">
        <f t="shared" si="20"/>
        <v>-20</v>
      </c>
      <c r="M195" s="31"/>
      <c r="N195" s="31"/>
      <c r="Q195" t="str">
        <f t="shared" ref="Q195:Q258" si="23">R195&amp;" "&amp;$Q$1</f>
        <v xml:space="preserve"> (12)</v>
      </c>
    </row>
    <row r="196" spans="1:17" x14ac:dyDescent="0.25">
      <c r="A196" s="16">
        <f ca="1">IF(B196=(0),"",COUNTA($B$2:B196))</f>
        <v>195</v>
      </c>
      <c r="B196" s="20" t="str">
        <f t="shared" ca="1" si="21"/>
        <v/>
      </c>
      <c r="C196" s="21" t="str">
        <f t="shared" ca="1" si="22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8"/>
        <v>0</v>
      </c>
      <c r="K196" s="22">
        <f t="shared" si="19"/>
        <v>-20</v>
      </c>
      <c r="L196" s="22">
        <f t="shared" si="20"/>
        <v>-20</v>
      </c>
      <c r="M196" s="31"/>
      <c r="N196" s="31"/>
      <c r="Q196" t="str">
        <f t="shared" si="23"/>
        <v xml:space="preserve"> (12)</v>
      </c>
    </row>
    <row r="197" spans="1:17" x14ac:dyDescent="0.25">
      <c r="A197" s="16">
        <f ca="1">IF(B197=(0),"",COUNTA($B$2:B197))</f>
        <v>196</v>
      </c>
      <c r="B197" s="20" t="str">
        <f t="shared" ca="1" si="21"/>
        <v/>
      </c>
      <c r="C197" s="21" t="str">
        <f t="shared" ca="1" si="22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8"/>
        <v>0</v>
      </c>
      <c r="K197" s="22">
        <f t="shared" si="19"/>
        <v>-20</v>
      </c>
      <c r="L197" s="22">
        <f t="shared" si="20"/>
        <v>-20</v>
      </c>
      <c r="M197" s="31"/>
      <c r="N197" s="31"/>
      <c r="Q197" t="str">
        <f t="shared" si="23"/>
        <v xml:space="preserve"> (12)</v>
      </c>
    </row>
    <row r="198" spans="1:17" x14ac:dyDescent="0.25">
      <c r="A198" s="16">
        <f ca="1">IF(B198=(0),"",COUNTA($B$2:B198))</f>
        <v>197</v>
      </c>
      <c r="B198" s="20" t="str">
        <f t="shared" ca="1" si="21"/>
        <v/>
      </c>
      <c r="C198" s="21" t="str">
        <f t="shared" ca="1" si="22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8"/>
        <v>0</v>
      </c>
      <c r="K198" s="22">
        <f t="shared" si="19"/>
        <v>-20</v>
      </c>
      <c r="L198" s="22">
        <f t="shared" si="20"/>
        <v>-20</v>
      </c>
      <c r="M198" s="31"/>
      <c r="N198" s="31"/>
      <c r="Q198" t="str">
        <f t="shared" si="23"/>
        <v xml:space="preserve"> (12)</v>
      </c>
    </row>
    <row r="199" spans="1:17" x14ac:dyDescent="0.25">
      <c r="A199" s="16">
        <f ca="1">IF(B199=(0),"",COUNTA($B$2:B199))</f>
        <v>198</v>
      </c>
      <c r="B199" s="20" t="str">
        <f t="shared" ca="1" si="21"/>
        <v/>
      </c>
      <c r="C199" s="21" t="str">
        <f t="shared" ca="1" si="22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8"/>
        <v>0</v>
      </c>
      <c r="K199" s="22">
        <f t="shared" si="19"/>
        <v>-20</v>
      </c>
      <c r="L199" s="22">
        <f t="shared" si="20"/>
        <v>-20</v>
      </c>
      <c r="M199" s="31"/>
      <c r="N199" s="31"/>
      <c r="Q199" t="str">
        <f t="shared" si="23"/>
        <v xml:space="preserve"> (12)</v>
      </c>
    </row>
    <row r="200" spans="1:17" x14ac:dyDescent="0.25">
      <c r="A200" s="16">
        <f ca="1">IF(B200=(0),"",COUNTA($B$2:B200))</f>
        <v>199</v>
      </c>
      <c r="B200" s="20" t="str">
        <f t="shared" ca="1" si="21"/>
        <v/>
      </c>
      <c r="C200" s="21" t="str">
        <f t="shared" ca="1" si="22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8"/>
        <v>0</v>
      </c>
      <c r="K200" s="22">
        <f t="shared" si="19"/>
        <v>-20</v>
      </c>
      <c r="L200" s="22">
        <f t="shared" si="20"/>
        <v>-20</v>
      </c>
      <c r="M200" s="31"/>
      <c r="N200" s="31"/>
      <c r="Q200" t="str">
        <f t="shared" si="23"/>
        <v xml:space="preserve"> (12)</v>
      </c>
    </row>
    <row r="201" spans="1:17" x14ac:dyDescent="0.25">
      <c r="A201" s="16">
        <f ca="1">IF(B201=(0),"",COUNTA($B$2:B201))</f>
        <v>200</v>
      </c>
      <c r="B201" s="20" t="str">
        <f t="shared" ca="1" si="21"/>
        <v/>
      </c>
      <c r="C201" s="21" t="str">
        <f t="shared" ca="1" si="22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8"/>
        <v>0</v>
      </c>
      <c r="K201" s="22">
        <f t="shared" si="19"/>
        <v>-20</v>
      </c>
      <c r="L201" s="22">
        <f t="shared" si="20"/>
        <v>-20</v>
      </c>
      <c r="M201" s="31"/>
      <c r="N201" s="31"/>
      <c r="Q201" t="str">
        <f t="shared" si="23"/>
        <v xml:space="preserve"> (12)</v>
      </c>
    </row>
    <row r="202" spans="1:17" x14ac:dyDescent="0.25">
      <c r="A202" s="16">
        <f ca="1">IF(B202=(0),"",COUNTA($B$2:B202))</f>
        <v>201</v>
      </c>
      <c r="B202" s="20" t="str">
        <f t="shared" ca="1" si="21"/>
        <v/>
      </c>
      <c r="C202" s="21" t="str">
        <f t="shared" ca="1" si="22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8"/>
        <v>0</v>
      </c>
      <c r="K202" s="22">
        <f t="shared" si="19"/>
        <v>-20</v>
      </c>
      <c r="L202" s="22">
        <f t="shared" si="20"/>
        <v>-20</v>
      </c>
      <c r="M202" s="31"/>
      <c r="N202" s="31"/>
      <c r="Q202" t="str">
        <f t="shared" si="23"/>
        <v xml:space="preserve"> (12)</v>
      </c>
    </row>
    <row r="203" spans="1:17" x14ac:dyDescent="0.25">
      <c r="A203" s="16">
        <f ca="1">IF(B203=(0),"",COUNTA($B$2:B203))</f>
        <v>202</v>
      </c>
      <c r="B203" s="20" t="str">
        <f t="shared" ca="1" si="21"/>
        <v/>
      </c>
      <c r="C203" s="21" t="str">
        <f t="shared" ca="1" si="22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8"/>
        <v>0</v>
      </c>
      <c r="K203" s="22">
        <f t="shared" si="19"/>
        <v>-20</v>
      </c>
      <c r="L203" s="22">
        <f t="shared" si="20"/>
        <v>-20</v>
      </c>
      <c r="M203" s="31"/>
      <c r="N203" s="31"/>
      <c r="Q203" t="str">
        <f t="shared" si="23"/>
        <v xml:space="preserve"> (12)</v>
      </c>
    </row>
    <row r="204" spans="1:17" x14ac:dyDescent="0.25">
      <c r="A204" s="16">
        <f ca="1">IF(B204=(0),"",COUNTA($B$2:B204))</f>
        <v>203</v>
      </c>
      <c r="B204" s="20" t="str">
        <f t="shared" ca="1" si="21"/>
        <v/>
      </c>
      <c r="C204" s="21" t="str">
        <f t="shared" ca="1" si="22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8"/>
        <v>0</v>
      </c>
      <c r="K204" s="22">
        <f t="shared" si="19"/>
        <v>-20</v>
      </c>
      <c r="L204" s="22">
        <f t="shared" si="20"/>
        <v>-20</v>
      </c>
      <c r="M204" s="31"/>
      <c r="N204" s="31"/>
      <c r="Q204" t="str">
        <f t="shared" si="23"/>
        <v xml:space="preserve"> (12)</v>
      </c>
    </row>
    <row r="205" spans="1:17" x14ac:dyDescent="0.25">
      <c r="A205" s="16">
        <f ca="1">IF(B205=(0),"",COUNTA($B$2:B205))</f>
        <v>204</v>
      </c>
      <c r="B205" s="20" t="str">
        <f t="shared" ca="1" si="21"/>
        <v/>
      </c>
      <c r="C205" s="21" t="str">
        <f t="shared" ca="1" si="22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8"/>
        <v>0</v>
      </c>
      <c r="K205" s="22">
        <f t="shared" si="19"/>
        <v>-20</v>
      </c>
      <c r="L205" s="22">
        <f t="shared" si="20"/>
        <v>-20</v>
      </c>
      <c r="M205" s="31"/>
      <c r="N205" s="31"/>
      <c r="Q205" t="str">
        <f t="shared" si="23"/>
        <v xml:space="preserve"> (12)</v>
      </c>
    </row>
    <row r="206" spans="1:17" x14ac:dyDescent="0.25">
      <c r="A206" s="16">
        <f ca="1">IF(B206=(0),"",COUNTA($B$2:B206))</f>
        <v>205</v>
      </c>
      <c r="B206" s="20" t="str">
        <f t="shared" ca="1" si="21"/>
        <v/>
      </c>
      <c r="C206" s="21" t="str">
        <f t="shared" ca="1" si="22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8"/>
        <v>0</v>
      </c>
      <c r="K206" s="22">
        <f t="shared" si="19"/>
        <v>-20</v>
      </c>
      <c r="L206" s="22">
        <f t="shared" si="20"/>
        <v>-20</v>
      </c>
      <c r="M206" s="31"/>
      <c r="N206" s="31"/>
      <c r="Q206" t="str">
        <f t="shared" si="23"/>
        <v xml:space="preserve"> (12)</v>
      </c>
    </row>
    <row r="207" spans="1:17" x14ac:dyDescent="0.25">
      <c r="A207" s="16">
        <f ca="1">IF(B207=(0),"",COUNTA($B$2:B207))</f>
        <v>206</v>
      </c>
      <c r="B207" s="20" t="str">
        <f t="shared" ca="1" si="21"/>
        <v/>
      </c>
      <c r="C207" s="21" t="str">
        <f t="shared" ca="1" si="22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8"/>
        <v>0</v>
      </c>
      <c r="K207" s="22">
        <f t="shared" si="19"/>
        <v>-20</v>
      </c>
      <c r="L207" s="22">
        <f t="shared" si="20"/>
        <v>-20</v>
      </c>
      <c r="M207" s="31"/>
      <c r="N207" s="31"/>
      <c r="Q207" t="str">
        <f t="shared" si="23"/>
        <v xml:space="preserve"> (12)</v>
      </c>
    </row>
    <row r="208" spans="1:17" x14ac:dyDescent="0.25">
      <c r="A208" s="16">
        <f ca="1">IF(B208=(0),"",COUNTA($B$2:B208))</f>
        <v>207</v>
      </c>
      <c r="B208" s="20" t="str">
        <f t="shared" ca="1" si="21"/>
        <v/>
      </c>
      <c r="C208" s="21" t="str">
        <f t="shared" ca="1" si="22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8"/>
        <v>0</v>
      </c>
      <c r="K208" s="22">
        <f t="shared" si="19"/>
        <v>-20</v>
      </c>
      <c r="L208" s="22">
        <f t="shared" si="20"/>
        <v>-20</v>
      </c>
      <c r="M208" s="31"/>
      <c r="N208" s="31"/>
      <c r="Q208" t="str">
        <f t="shared" si="23"/>
        <v xml:space="preserve"> (12)</v>
      </c>
    </row>
    <row r="209" spans="1:17" x14ac:dyDescent="0.25">
      <c r="A209" s="16">
        <f ca="1">IF(B209=(0),"",COUNTA($B$2:B209))</f>
        <v>208</v>
      </c>
      <c r="B209" s="20" t="str">
        <f t="shared" ca="1" si="21"/>
        <v/>
      </c>
      <c r="C209" s="21" t="str">
        <f t="shared" ca="1" si="22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8"/>
        <v>0</v>
      </c>
      <c r="K209" s="22">
        <f t="shared" si="19"/>
        <v>-20</v>
      </c>
      <c r="L209" s="22">
        <f t="shared" si="20"/>
        <v>-20</v>
      </c>
      <c r="M209" s="31"/>
      <c r="N209" s="31"/>
      <c r="Q209" t="str">
        <f t="shared" si="23"/>
        <v xml:space="preserve"> (12)</v>
      </c>
    </row>
    <row r="210" spans="1:17" x14ac:dyDescent="0.25">
      <c r="A210" s="16">
        <f ca="1">IF(B210=(0),"",COUNTA($B$2:B210))</f>
        <v>209</v>
      </c>
      <c r="B210" s="20" t="str">
        <f t="shared" ca="1" si="21"/>
        <v/>
      </c>
      <c r="C210" s="21" t="str">
        <f t="shared" ca="1" si="22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8"/>
        <v>0</v>
      </c>
      <c r="K210" s="22">
        <f t="shared" si="19"/>
        <v>-20</v>
      </c>
      <c r="L210" s="22">
        <f t="shared" si="20"/>
        <v>-20</v>
      </c>
      <c r="M210" s="31"/>
      <c r="N210" s="31"/>
      <c r="Q210" t="str">
        <f t="shared" si="23"/>
        <v xml:space="preserve"> (12)</v>
      </c>
    </row>
    <row r="211" spans="1:17" x14ac:dyDescent="0.25">
      <c r="A211" s="16">
        <f ca="1">IF(B211=(0),"",COUNTA($B$2:B211))</f>
        <v>210</v>
      </c>
      <c r="B211" s="20" t="str">
        <f t="shared" ca="1" si="21"/>
        <v/>
      </c>
      <c r="C211" s="21" t="str">
        <f t="shared" ca="1" si="22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8"/>
        <v>0</v>
      </c>
      <c r="K211" s="22">
        <f t="shared" si="19"/>
        <v>-20</v>
      </c>
      <c r="L211" s="22">
        <f t="shared" si="20"/>
        <v>-20</v>
      </c>
      <c r="M211" s="31"/>
      <c r="N211" s="31"/>
      <c r="Q211" t="str">
        <f t="shared" si="23"/>
        <v xml:space="preserve"> (12)</v>
      </c>
    </row>
    <row r="212" spans="1:17" x14ac:dyDescent="0.25">
      <c r="A212" s="16">
        <f ca="1">IF(B212=(0),"",COUNTA($B$2:B212))</f>
        <v>211</v>
      </c>
      <c r="B212" s="20" t="str">
        <f t="shared" ca="1" si="21"/>
        <v/>
      </c>
      <c r="C212" s="21" t="str">
        <f t="shared" ca="1" si="22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8"/>
        <v>0</v>
      </c>
      <c r="K212" s="22">
        <f t="shared" si="19"/>
        <v>-20</v>
      </c>
      <c r="L212" s="22">
        <f t="shared" si="20"/>
        <v>-20</v>
      </c>
      <c r="M212" s="31"/>
      <c r="N212" s="31"/>
      <c r="Q212" t="str">
        <f t="shared" si="23"/>
        <v xml:space="preserve"> (12)</v>
      </c>
    </row>
    <row r="213" spans="1:17" x14ac:dyDescent="0.25">
      <c r="A213" s="16">
        <f ca="1">IF(B213=(0),"",COUNTA($B$2:B213))</f>
        <v>212</v>
      </c>
      <c r="B213" s="20" t="str">
        <f t="shared" ca="1" si="21"/>
        <v/>
      </c>
      <c r="C213" s="21" t="str">
        <f t="shared" ca="1" si="22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8"/>
        <v>0</v>
      </c>
      <c r="K213" s="22">
        <f t="shared" si="19"/>
        <v>-20</v>
      </c>
      <c r="L213" s="22">
        <f t="shared" si="20"/>
        <v>-20</v>
      </c>
      <c r="M213" s="31"/>
      <c r="N213" s="31"/>
      <c r="Q213" t="str">
        <f t="shared" si="23"/>
        <v xml:space="preserve"> (12)</v>
      </c>
    </row>
    <row r="214" spans="1:17" x14ac:dyDescent="0.25">
      <c r="A214" s="16">
        <f ca="1">IF(B214=(0),"",COUNTA($B$2:B214))</f>
        <v>213</v>
      </c>
      <c r="B214" s="20" t="str">
        <f t="shared" ca="1" si="21"/>
        <v/>
      </c>
      <c r="C214" s="21" t="str">
        <f t="shared" ca="1" si="22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8"/>
        <v>0</v>
      </c>
      <c r="K214" s="22">
        <f t="shared" si="19"/>
        <v>-20</v>
      </c>
      <c r="L214" s="22">
        <f t="shared" si="20"/>
        <v>-20</v>
      </c>
      <c r="M214" s="31"/>
      <c r="N214" s="31"/>
      <c r="Q214" t="str">
        <f t="shared" si="23"/>
        <v xml:space="preserve"> (12)</v>
      </c>
    </row>
    <row r="215" spans="1:17" x14ac:dyDescent="0.25">
      <c r="A215" s="16">
        <f ca="1">IF(B215=(0),"",COUNTA($B$2:B215))</f>
        <v>214</v>
      </c>
      <c r="B215" s="20" t="str">
        <f t="shared" ca="1" si="21"/>
        <v/>
      </c>
      <c r="C215" s="21" t="str">
        <f t="shared" ca="1" si="22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8"/>
        <v>0</v>
      </c>
      <c r="K215" s="22">
        <f t="shared" si="19"/>
        <v>-20</v>
      </c>
      <c r="L215" s="22">
        <f t="shared" si="20"/>
        <v>-20</v>
      </c>
      <c r="M215" s="31"/>
      <c r="N215" s="31"/>
      <c r="Q215" t="str">
        <f t="shared" si="23"/>
        <v xml:space="preserve"> (12)</v>
      </c>
    </row>
    <row r="216" spans="1:17" x14ac:dyDescent="0.25">
      <c r="A216" s="16">
        <f ca="1">IF(B216=(0),"",COUNTA($B$2:B216))</f>
        <v>215</v>
      </c>
      <c r="B216" s="20" t="str">
        <f t="shared" ca="1" si="21"/>
        <v/>
      </c>
      <c r="C216" s="21" t="str">
        <f t="shared" ca="1" si="22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8"/>
        <v>0</v>
      </c>
      <c r="K216" s="22">
        <f t="shared" si="19"/>
        <v>-20</v>
      </c>
      <c r="L216" s="22">
        <f t="shared" si="20"/>
        <v>-20</v>
      </c>
      <c r="M216" s="31"/>
      <c r="N216" s="31"/>
      <c r="Q216" t="str">
        <f t="shared" si="23"/>
        <v xml:space="preserve"> (12)</v>
      </c>
    </row>
    <row r="217" spans="1:17" x14ac:dyDescent="0.25">
      <c r="A217" s="16">
        <f ca="1">IF(B217=(0),"",COUNTA($B$2:B217))</f>
        <v>216</v>
      </c>
      <c r="B217" s="20" t="str">
        <f t="shared" ca="1" si="21"/>
        <v/>
      </c>
      <c r="C217" s="21" t="str">
        <f t="shared" ca="1" si="22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8"/>
        <v>0</v>
      </c>
      <c r="K217" s="22">
        <f t="shared" si="19"/>
        <v>-20</v>
      </c>
      <c r="L217" s="22">
        <f t="shared" si="20"/>
        <v>-20</v>
      </c>
      <c r="M217" s="31"/>
      <c r="N217" s="31"/>
      <c r="Q217" t="str">
        <f t="shared" si="23"/>
        <v xml:space="preserve"> (12)</v>
      </c>
    </row>
    <row r="218" spans="1:17" x14ac:dyDescent="0.25">
      <c r="A218" s="16">
        <f ca="1">IF(B218=(0),"",COUNTA($B$2:B218))</f>
        <v>217</v>
      </c>
      <c r="B218" s="20" t="str">
        <f t="shared" ca="1" si="21"/>
        <v/>
      </c>
      <c r="C218" s="21" t="str">
        <f t="shared" ca="1" si="22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8"/>
        <v>0</v>
      </c>
      <c r="K218" s="22">
        <f t="shared" si="19"/>
        <v>-20</v>
      </c>
      <c r="L218" s="22">
        <f t="shared" si="20"/>
        <v>-20</v>
      </c>
      <c r="M218" s="31"/>
      <c r="N218" s="31"/>
      <c r="Q218" t="str">
        <f t="shared" si="23"/>
        <v xml:space="preserve"> (12)</v>
      </c>
    </row>
    <row r="219" spans="1:17" x14ac:dyDescent="0.25">
      <c r="A219" s="16">
        <f ca="1">IF(B219=(0),"",COUNTA($B$2:B219))</f>
        <v>218</v>
      </c>
      <c r="B219" s="20" t="str">
        <f t="shared" ca="1" si="21"/>
        <v/>
      </c>
      <c r="C219" s="21" t="str">
        <f t="shared" ca="1" si="22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8"/>
        <v>0</v>
      </c>
      <c r="K219" s="22">
        <f t="shared" si="19"/>
        <v>-20</v>
      </c>
      <c r="L219" s="22">
        <f t="shared" si="20"/>
        <v>-20</v>
      </c>
      <c r="M219" s="31"/>
      <c r="N219" s="31"/>
      <c r="Q219" t="str">
        <f t="shared" si="23"/>
        <v xml:space="preserve"> (12)</v>
      </c>
    </row>
    <row r="220" spans="1:17" x14ac:dyDescent="0.25">
      <c r="A220" s="16">
        <f ca="1">IF(B220=(0),"",COUNTA($B$2:B220))</f>
        <v>219</v>
      </c>
      <c r="B220" s="20" t="str">
        <f t="shared" ca="1" si="21"/>
        <v/>
      </c>
      <c r="C220" s="21" t="str">
        <f t="shared" ca="1" si="22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8"/>
        <v>0</v>
      </c>
      <c r="K220" s="22">
        <f t="shared" si="19"/>
        <v>-20</v>
      </c>
      <c r="L220" s="22">
        <f t="shared" si="20"/>
        <v>-20</v>
      </c>
      <c r="M220" s="31"/>
      <c r="N220" s="31"/>
      <c r="Q220" t="str">
        <f t="shared" si="23"/>
        <v xml:space="preserve"> (12)</v>
      </c>
    </row>
    <row r="221" spans="1:17" x14ac:dyDescent="0.25">
      <c r="A221" s="16">
        <f ca="1">IF(B221=(0),"",COUNTA($B$2:B221))</f>
        <v>220</v>
      </c>
      <c r="B221" s="20" t="str">
        <f t="shared" ca="1" si="21"/>
        <v/>
      </c>
      <c r="C221" s="21" t="str">
        <f t="shared" ca="1" si="22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8"/>
        <v>0</v>
      </c>
      <c r="K221" s="22">
        <f t="shared" si="19"/>
        <v>-20</v>
      </c>
      <c r="L221" s="22">
        <f t="shared" si="20"/>
        <v>-20</v>
      </c>
      <c r="M221" s="31"/>
      <c r="N221" s="31"/>
      <c r="Q221" t="str">
        <f t="shared" si="23"/>
        <v xml:space="preserve"> (12)</v>
      </c>
    </row>
    <row r="222" spans="1:17" x14ac:dyDescent="0.25">
      <c r="A222" s="16">
        <f ca="1">IF(B222=(0),"",COUNTA($B$2:B222))</f>
        <v>221</v>
      </c>
      <c r="B222" s="20" t="str">
        <f t="shared" ca="1" si="21"/>
        <v/>
      </c>
      <c r="C222" s="21" t="str">
        <f t="shared" ca="1" si="22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8"/>
        <v>0</v>
      </c>
      <c r="K222" s="22">
        <f t="shared" si="19"/>
        <v>-20</v>
      </c>
      <c r="L222" s="22">
        <f t="shared" si="20"/>
        <v>-20</v>
      </c>
      <c r="M222" s="31"/>
      <c r="N222" s="31"/>
      <c r="Q222" t="str">
        <f t="shared" si="23"/>
        <v xml:space="preserve"> (12)</v>
      </c>
    </row>
    <row r="223" spans="1:17" x14ac:dyDescent="0.25">
      <c r="A223" s="16">
        <f ca="1">IF(B223=(0),"",COUNTA($B$2:B223))</f>
        <v>222</v>
      </c>
      <c r="B223" s="20" t="str">
        <f t="shared" ca="1" si="21"/>
        <v/>
      </c>
      <c r="C223" s="21" t="str">
        <f t="shared" ca="1" si="22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8"/>
        <v>0</v>
      </c>
      <c r="K223" s="22">
        <f t="shared" si="19"/>
        <v>-20</v>
      </c>
      <c r="L223" s="22">
        <f t="shared" si="20"/>
        <v>-20</v>
      </c>
      <c r="M223" s="31"/>
      <c r="N223" s="31"/>
      <c r="Q223" t="str">
        <f t="shared" si="23"/>
        <v xml:space="preserve"> (12)</v>
      </c>
    </row>
    <row r="224" spans="1:17" x14ac:dyDescent="0.25">
      <c r="A224" s="16">
        <f ca="1">IF(B224=(0),"",COUNTA($B$2:B224))</f>
        <v>223</v>
      </c>
      <c r="B224" s="20" t="str">
        <f t="shared" ca="1" si="21"/>
        <v/>
      </c>
      <c r="C224" s="21" t="str">
        <f t="shared" ca="1" si="22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8"/>
        <v>0</v>
      </c>
      <c r="K224" s="22">
        <f t="shared" si="19"/>
        <v>-20</v>
      </c>
      <c r="L224" s="22">
        <f t="shared" si="20"/>
        <v>-20</v>
      </c>
      <c r="M224" s="31"/>
      <c r="N224" s="31"/>
      <c r="Q224" t="str">
        <f t="shared" si="23"/>
        <v xml:space="preserve"> (12)</v>
      </c>
    </row>
    <row r="225" spans="1:17" x14ac:dyDescent="0.25">
      <c r="A225" s="16">
        <f ca="1">IF(B225=(0),"",COUNTA($B$2:B225))</f>
        <v>224</v>
      </c>
      <c r="B225" s="20" t="str">
        <f t="shared" ca="1" si="21"/>
        <v/>
      </c>
      <c r="C225" s="21" t="str">
        <f t="shared" ca="1" si="22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8"/>
        <v>0</v>
      </c>
      <c r="K225" s="22">
        <f t="shared" si="19"/>
        <v>-20</v>
      </c>
      <c r="L225" s="22">
        <f t="shared" si="20"/>
        <v>-20</v>
      </c>
      <c r="M225" s="31"/>
      <c r="N225" s="31"/>
      <c r="Q225" t="str">
        <f t="shared" si="23"/>
        <v xml:space="preserve"> (12)</v>
      </c>
    </row>
    <row r="226" spans="1:17" x14ac:dyDescent="0.25">
      <c r="A226" s="16">
        <f ca="1">IF(B226=(0),"",COUNTA($B$2:B226))</f>
        <v>225</v>
      </c>
      <c r="B226" s="20" t="str">
        <f t="shared" ca="1" si="21"/>
        <v/>
      </c>
      <c r="C226" s="21" t="str">
        <f t="shared" ca="1" si="22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8"/>
        <v>0</v>
      </c>
      <c r="K226" s="22">
        <f t="shared" si="19"/>
        <v>-20</v>
      </c>
      <c r="L226" s="22">
        <f t="shared" si="20"/>
        <v>-20</v>
      </c>
      <c r="M226" s="31"/>
      <c r="N226" s="31"/>
      <c r="Q226" t="str">
        <f t="shared" si="23"/>
        <v xml:space="preserve"> (12)</v>
      </c>
    </row>
    <row r="227" spans="1:17" x14ac:dyDescent="0.25">
      <c r="A227" s="16">
        <f ca="1">IF(B227=(0),"",COUNTA($B$2:B227))</f>
        <v>226</v>
      </c>
      <c r="B227" s="20" t="str">
        <f t="shared" ca="1" si="21"/>
        <v/>
      </c>
      <c r="C227" s="21" t="str">
        <f t="shared" ca="1" si="22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8"/>
        <v>0</v>
      </c>
      <c r="K227" s="22">
        <f t="shared" si="19"/>
        <v>-20</v>
      </c>
      <c r="L227" s="22">
        <f t="shared" si="20"/>
        <v>-20</v>
      </c>
      <c r="M227" s="31"/>
      <c r="N227" s="31"/>
      <c r="Q227" t="str">
        <f t="shared" si="23"/>
        <v xml:space="preserve"> (12)</v>
      </c>
    </row>
    <row r="228" spans="1:17" x14ac:dyDescent="0.25">
      <c r="A228" s="16">
        <f ca="1">IF(B228=(0),"",COUNTA($B$2:B228))</f>
        <v>227</v>
      </c>
      <c r="B228" s="20" t="str">
        <f t="shared" ca="1" si="21"/>
        <v/>
      </c>
      <c r="C228" s="21" t="str">
        <f t="shared" ca="1" si="22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8"/>
        <v>0</v>
      </c>
      <c r="K228" s="22">
        <f t="shared" si="19"/>
        <v>-20</v>
      </c>
      <c r="L228" s="22">
        <f t="shared" si="20"/>
        <v>-20</v>
      </c>
      <c r="M228" s="31"/>
      <c r="N228" s="31"/>
      <c r="Q228" t="str">
        <f t="shared" si="23"/>
        <v xml:space="preserve"> (12)</v>
      </c>
    </row>
    <row r="229" spans="1:17" x14ac:dyDescent="0.25">
      <c r="A229" s="16">
        <f ca="1">IF(B229=(0),"",COUNTA($B$2:B229))</f>
        <v>228</v>
      </c>
      <c r="B229" s="20" t="str">
        <f t="shared" ca="1" si="21"/>
        <v/>
      </c>
      <c r="C229" s="21" t="str">
        <f t="shared" ca="1" si="22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8"/>
        <v>0</v>
      </c>
      <c r="K229" s="22">
        <f t="shared" si="19"/>
        <v>-20</v>
      </c>
      <c r="L229" s="22">
        <f t="shared" si="20"/>
        <v>-20</v>
      </c>
      <c r="M229" s="31"/>
      <c r="N229" s="31"/>
      <c r="Q229" t="str">
        <f t="shared" si="23"/>
        <v xml:space="preserve"> (12)</v>
      </c>
    </row>
    <row r="230" spans="1:17" x14ac:dyDescent="0.25">
      <c r="A230" s="16">
        <f ca="1">IF(B230=(0),"",COUNTA($B$2:B230))</f>
        <v>229</v>
      </c>
      <c r="B230" s="20" t="str">
        <f t="shared" ca="1" si="21"/>
        <v/>
      </c>
      <c r="C230" s="21" t="str">
        <f t="shared" ca="1" si="22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8"/>
        <v>0</v>
      </c>
      <c r="K230" s="22">
        <f t="shared" si="19"/>
        <v>-20</v>
      </c>
      <c r="L230" s="22">
        <f t="shared" si="20"/>
        <v>-20</v>
      </c>
      <c r="M230" s="31"/>
      <c r="N230" s="31"/>
      <c r="Q230" t="str">
        <f t="shared" si="23"/>
        <v xml:space="preserve"> (12)</v>
      </c>
    </row>
    <row r="231" spans="1:17" x14ac:dyDescent="0.25">
      <c r="A231" s="16">
        <f ca="1">IF(B231=(0),"",COUNTA($B$2:B231))</f>
        <v>230</v>
      </c>
      <c r="B231" s="20" t="str">
        <f t="shared" ca="1" si="21"/>
        <v/>
      </c>
      <c r="C231" s="21" t="str">
        <f t="shared" ca="1" si="22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8"/>
        <v>0</v>
      </c>
      <c r="K231" s="22">
        <f t="shared" si="19"/>
        <v>-20</v>
      </c>
      <c r="L231" s="22">
        <f t="shared" si="20"/>
        <v>-20</v>
      </c>
      <c r="M231" s="31"/>
      <c r="N231" s="31"/>
      <c r="Q231" t="str">
        <f t="shared" si="23"/>
        <v xml:space="preserve"> (12)</v>
      </c>
    </row>
    <row r="232" spans="1:17" x14ac:dyDescent="0.25">
      <c r="A232" s="16">
        <f ca="1">IF(B232=(0),"",COUNTA($B$2:B232))</f>
        <v>231</v>
      </c>
      <c r="B232" s="20" t="str">
        <f t="shared" ca="1" si="21"/>
        <v/>
      </c>
      <c r="C232" s="21" t="str">
        <f t="shared" ca="1" si="22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8"/>
        <v>0</v>
      </c>
      <c r="K232" s="22">
        <f t="shared" si="19"/>
        <v>-20</v>
      </c>
      <c r="L232" s="22">
        <f t="shared" si="20"/>
        <v>-20</v>
      </c>
      <c r="M232" s="31"/>
      <c r="N232" s="31"/>
      <c r="Q232" t="str">
        <f t="shared" si="23"/>
        <v xml:space="preserve"> (12)</v>
      </c>
    </row>
    <row r="233" spans="1:17" x14ac:dyDescent="0.25">
      <c r="A233" s="16">
        <f ca="1">IF(B233=(0),"",COUNTA($B$2:B233))</f>
        <v>232</v>
      </c>
      <c r="B233" s="20" t="str">
        <f t="shared" ca="1" si="21"/>
        <v/>
      </c>
      <c r="C233" s="21" t="str">
        <f t="shared" ca="1" si="22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8"/>
        <v>0</v>
      </c>
      <c r="K233" s="22">
        <f t="shared" si="19"/>
        <v>-20</v>
      </c>
      <c r="L233" s="22">
        <f t="shared" si="20"/>
        <v>-20</v>
      </c>
      <c r="M233" s="31"/>
      <c r="N233" s="31"/>
      <c r="Q233" t="str">
        <f t="shared" si="23"/>
        <v xml:space="preserve"> (12)</v>
      </c>
    </row>
    <row r="234" spans="1:17" x14ac:dyDescent="0.25">
      <c r="A234" s="16">
        <f ca="1">IF(B234=(0),"",COUNTA($B$2:B234))</f>
        <v>233</v>
      </c>
      <c r="B234" s="20" t="str">
        <f t="shared" ca="1" si="21"/>
        <v/>
      </c>
      <c r="C234" s="21" t="str">
        <f t="shared" ca="1" si="22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8"/>
        <v>0</v>
      </c>
      <c r="K234" s="22">
        <f t="shared" si="19"/>
        <v>-20</v>
      </c>
      <c r="L234" s="22">
        <f t="shared" si="20"/>
        <v>-20</v>
      </c>
      <c r="M234" s="31"/>
      <c r="N234" s="31"/>
      <c r="Q234" t="str">
        <f t="shared" si="23"/>
        <v xml:space="preserve"> (12)</v>
      </c>
    </row>
    <row r="235" spans="1:17" x14ac:dyDescent="0.25">
      <c r="A235" s="16">
        <f ca="1">IF(B235=(0),"",COUNTA($B$2:B235))</f>
        <v>234</v>
      </c>
      <c r="B235" s="20" t="str">
        <f t="shared" ca="1" si="21"/>
        <v/>
      </c>
      <c r="C235" s="21" t="str">
        <f t="shared" ca="1" si="22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8"/>
        <v>0</v>
      </c>
      <c r="K235" s="22">
        <f t="shared" si="19"/>
        <v>-20</v>
      </c>
      <c r="L235" s="22">
        <f t="shared" si="20"/>
        <v>-20</v>
      </c>
      <c r="M235" s="31"/>
      <c r="N235" s="31"/>
      <c r="Q235" t="str">
        <f t="shared" si="23"/>
        <v xml:space="preserve"> (12)</v>
      </c>
    </row>
    <row r="236" spans="1:17" x14ac:dyDescent="0.25">
      <c r="A236" s="16">
        <f ca="1">IF(B236=(0),"",COUNTA($B$2:B236))</f>
        <v>235</v>
      </c>
      <c r="B236" s="20" t="str">
        <f t="shared" ca="1" si="21"/>
        <v/>
      </c>
      <c r="C236" s="21" t="str">
        <f t="shared" ca="1" si="22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8"/>
        <v>0</v>
      </c>
      <c r="K236" s="22">
        <f t="shared" si="19"/>
        <v>-20</v>
      </c>
      <c r="L236" s="22">
        <f t="shared" si="20"/>
        <v>-20</v>
      </c>
      <c r="M236" s="31"/>
      <c r="N236" s="31"/>
      <c r="Q236" t="str">
        <f t="shared" si="23"/>
        <v xml:space="preserve"> (12)</v>
      </c>
    </row>
    <row r="237" spans="1:17" x14ac:dyDescent="0.25">
      <c r="A237" s="16">
        <f ca="1">IF(B237=(0),"",COUNTA($B$2:B237))</f>
        <v>236</v>
      </c>
      <c r="B237" s="20" t="str">
        <f t="shared" ca="1" si="21"/>
        <v/>
      </c>
      <c r="C237" s="21" t="str">
        <f t="shared" ca="1" si="22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8"/>
        <v>0</v>
      </c>
      <c r="K237" s="22">
        <f t="shared" si="19"/>
        <v>-20</v>
      </c>
      <c r="L237" s="22">
        <f t="shared" si="20"/>
        <v>-20</v>
      </c>
      <c r="M237" s="31"/>
      <c r="N237" s="31"/>
      <c r="Q237" t="str">
        <f t="shared" si="23"/>
        <v xml:space="preserve"> (12)</v>
      </c>
    </row>
    <row r="238" spans="1:17" x14ac:dyDescent="0.25">
      <c r="A238" s="16">
        <f ca="1">IF(B238=(0),"",COUNTA($B$2:B238))</f>
        <v>237</v>
      </c>
      <c r="B238" s="20" t="str">
        <f t="shared" ca="1" si="21"/>
        <v/>
      </c>
      <c r="C238" s="21" t="str">
        <f t="shared" ca="1" si="22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8"/>
        <v>0</v>
      </c>
      <c r="K238" s="22">
        <f t="shared" si="19"/>
        <v>-20</v>
      </c>
      <c r="L238" s="22">
        <f t="shared" si="20"/>
        <v>-20</v>
      </c>
      <c r="M238" s="31"/>
      <c r="N238" s="31"/>
      <c r="Q238" t="str">
        <f t="shared" si="23"/>
        <v xml:space="preserve"> (12)</v>
      </c>
    </row>
    <row r="239" spans="1:17" x14ac:dyDescent="0.25">
      <c r="A239" s="16">
        <f ca="1">IF(B239=(0),"",COUNTA($B$2:B239))</f>
        <v>238</v>
      </c>
      <c r="B239" s="20" t="str">
        <f t="shared" ca="1" si="21"/>
        <v/>
      </c>
      <c r="C239" s="21" t="str">
        <f t="shared" ca="1" si="22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8"/>
        <v>0</v>
      </c>
      <c r="K239" s="22">
        <f t="shared" si="19"/>
        <v>-20</v>
      </c>
      <c r="L239" s="22">
        <f t="shared" si="20"/>
        <v>-20</v>
      </c>
      <c r="M239" s="31"/>
      <c r="N239" s="31"/>
      <c r="Q239" t="str">
        <f t="shared" si="23"/>
        <v xml:space="preserve"> (12)</v>
      </c>
    </row>
    <row r="240" spans="1:17" x14ac:dyDescent="0.25">
      <c r="A240" s="16">
        <f ca="1">IF(B240=(0),"",COUNTA($B$2:B240))</f>
        <v>239</v>
      </c>
      <c r="B240" s="20" t="str">
        <f t="shared" ca="1" si="21"/>
        <v/>
      </c>
      <c r="C240" s="21" t="str">
        <f t="shared" ca="1" si="22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8"/>
        <v>0</v>
      </c>
      <c r="K240" s="22">
        <f t="shared" si="19"/>
        <v>-20</v>
      </c>
      <c r="L240" s="22">
        <f t="shared" si="20"/>
        <v>-20</v>
      </c>
      <c r="M240" s="31"/>
      <c r="N240" s="31"/>
      <c r="Q240" t="str">
        <f t="shared" si="23"/>
        <v xml:space="preserve"> (12)</v>
      </c>
    </row>
    <row r="241" spans="1:17" x14ac:dyDescent="0.25">
      <c r="A241" s="16">
        <f ca="1">IF(B241=(0),"",COUNTA($B$2:B241))</f>
        <v>240</v>
      </c>
      <c r="B241" s="20" t="str">
        <f t="shared" ca="1" si="21"/>
        <v/>
      </c>
      <c r="C241" s="21" t="str">
        <f t="shared" ca="1" si="22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8"/>
        <v>0</v>
      </c>
      <c r="K241" s="22">
        <f t="shared" si="19"/>
        <v>-20</v>
      </c>
      <c r="L241" s="22">
        <f t="shared" si="20"/>
        <v>-20</v>
      </c>
      <c r="M241" s="31"/>
      <c r="N241" s="31"/>
      <c r="Q241" t="str">
        <f t="shared" si="23"/>
        <v xml:space="preserve"> (12)</v>
      </c>
    </row>
    <row r="242" spans="1:17" x14ac:dyDescent="0.25">
      <c r="A242" s="16">
        <f ca="1">IF(B242=(0),"",COUNTA($B$2:B242))</f>
        <v>241</v>
      </c>
      <c r="B242" s="20" t="str">
        <f t="shared" ca="1" si="21"/>
        <v/>
      </c>
      <c r="C242" s="21" t="str">
        <f t="shared" ca="1" si="22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8"/>
        <v>0</v>
      </c>
      <c r="K242" s="22">
        <f t="shared" si="19"/>
        <v>-20</v>
      </c>
      <c r="L242" s="22">
        <f t="shared" si="20"/>
        <v>-20</v>
      </c>
      <c r="M242" s="31"/>
      <c r="N242" s="31"/>
      <c r="Q242" t="str">
        <f t="shared" si="23"/>
        <v xml:space="preserve"> (12)</v>
      </c>
    </row>
    <row r="243" spans="1:17" x14ac:dyDescent="0.25">
      <c r="A243" s="16">
        <f ca="1">IF(B243=(0),"",COUNTA($B$2:B243))</f>
        <v>242</v>
      </c>
      <c r="B243" s="20" t="str">
        <f t="shared" ca="1" si="21"/>
        <v/>
      </c>
      <c r="C243" s="21" t="str">
        <f t="shared" ca="1" si="22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8"/>
        <v>0</v>
      </c>
      <c r="K243" s="22">
        <f t="shared" si="19"/>
        <v>-20</v>
      </c>
      <c r="L243" s="22">
        <f t="shared" si="20"/>
        <v>-20</v>
      </c>
      <c r="M243" s="31"/>
      <c r="N243" s="31"/>
      <c r="Q243" t="str">
        <f t="shared" si="23"/>
        <v xml:space="preserve"> (12)</v>
      </c>
    </row>
    <row r="244" spans="1:17" x14ac:dyDescent="0.25">
      <c r="A244" s="16">
        <f ca="1">IF(B244=(0),"",COUNTA($B$2:B244))</f>
        <v>243</v>
      </c>
      <c r="B244" s="20" t="str">
        <f t="shared" ca="1" si="21"/>
        <v/>
      </c>
      <c r="C244" s="21" t="str">
        <f t="shared" ca="1" si="22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8"/>
        <v>0</v>
      </c>
      <c r="K244" s="22">
        <f t="shared" si="19"/>
        <v>-20</v>
      </c>
      <c r="L244" s="22">
        <f t="shared" si="20"/>
        <v>-20</v>
      </c>
      <c r="M244" s="31"/>
      <c r="N244" s="31"/>
      <c r="Q244" t="str">
        <f t="shared" si="23"/>
        <v xml:space="preserve"> (12)</v>
      </c>
    </row>
    <row r="245" spans="1:17" x14ac:dyDescent="0.25">
      <c r="A245" s="16">
        <f ca="1">IF(B245=(0),"",COUNTA($B$2:B245))</f>
        <v>244</v>
      </c>
      <c r="B245" s="20" t="str">
        <f t="shared" ca="1" si="21"/>
        <v/>
      </c>
      <c r="C245" s="21" t="str">
        <f t="shared" ca="1" si="22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8"/>
        <v>0</v>
      </c>
      <c r="K245" s="22">
        <f t="shared" si="19"/>
        <v>-20</v>
      </c>
      <c r="L245" s="22">
        <f t="shared" si="20"/>
        <v>-20</v>
      </c>
      <c r="M245" s="31"/>
      <c r="N245" s="31"/>
      <c r="Q245" t="str">
        <f t="shared" si="23"/>
        <v xml:space="preserve"> (12)</v>
      </c>
    </row>
    <row r="246" spans="1:17" x14ac:dyDescent="0.25">
      <c r="A246" s="16">
        <f ca="1">IF(B246=(0),"",COUNTA($B$2:B246))</f>
        <v>245</v>
      </c>
      <c r="B246" s="20" t="str">
        <f t="shared" ca="1" si="21"/>
        <v/>
      </c>
      <c r="C246" s="21" t="str">
        <f t="shared" ca="1" si="22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8"/>
        <v>0</v>
      </c>
      <c r="K246" s="22">
        <f t="shared" si="19"/>
        <v>-20</v>
      </c>
      <c r="L246" s="22">
        <f t="shared" si="20"/>
        <v>-20</v>
      </c>
      <c r="M246" s="31"/>
      <c r="N246" s="31"/>
      <c r="Q246" t="str">
        <f t="shared" si="23"/>
        <v xml:space="preserve"> (12)</v>
      </c>
    </row>
    <row r="247" spans="1:17" x14ac:dyDescent="0.25">
      <c r="A247" s="16">
        <f ca="1">IF(B247=(0),"",COUNTA($B$2:B247))</f>
        <v>246</v>
      </c>
      <c r="B247" s="20" t="str">
        <f t="shared" ca="1" si="21"/>
        <v/>
      </c>
      <c r="C247" s="21" t="str">
        <f t="shared" ca="1" si="22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8"/>
        <v>0</v>
      </c>
      <c r="K247" s="22">
        <f t="shared" si="19"/>
        <v>-20</v>
      </c>
      <c r="L247" s="22">
        <f t="shared" si="20"/>
        <v>-20</v>
      </c>
      <c r="M247" s="31"/>
      <c r="N247" s="31"/>
      <c r="Q247" t="str">
        <f t="shared" si="23"/>
        <v xml:space="preserve"> (12)</v>
      </c>
    </row>
    <row r="248" spans="1:17" x14ac:dyDescent="0.25">
      <c r="A248" s="16">
        <f ca="1">IF(B248=(0),"",COUNTA($B$2:B248))</f>
        <v>247</v>
      </c>
      <c r="B248" s="20" t="str">
        <f t="shared" ca="1" si="21"/>
        <v/>
      </c>
      <c r="C248" s="21" t="str">
        <f t="shared" ca="1" si="22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8"/>
        <v>0</v>
      </c>
      <c r="K248" s="22">
        <f t="shared" si="19"/>
        <v>-20</v>
      </c>
      <c r="L248" s="22">
        <f t="shared" si="20"/>
        <v>-20</v>
      </c>
      <c r="M248" s="31"/>
      <c r="N248" s="31"/>
      <c r="Q248" t="str">
        <f t="shared" si="23"/>
        <v xml:space="preserve"> (12)</v>
      </c>
    </row>
    <row r="249" spans="1:17" x14ac:dyDescent="0.25">
      <c r="A249" s="16">
        <f ca="1">IF(B249=(0),"",COUNTA($B$2:B249))</f>
        <v>248</v>
      </c>
      <c r="B249" s="20" t="str">
        <f t="shared" ca="1" si="21"/>
        <v/>
      </c>
      <c r="C249" s="21" t="str">
        <f t="shared" ca="1" si="22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8"/>
        <v>0</v>
      </c>
      <c r="K249" s="22">
        <f t="shared" si="19"/>
        <v>-20</v>
      </c>
      <c r="L249" s="22">
        <f t="shared" si="20"/>
        <v>-20</v>
      </c>
      <c r="M249" s="31"/>
      <c r="N249" s="31"/>
      <c r="Q249" t="str">
        <f t="shared" si="23"/>
        <v xml:space="preserve"> (12)</v>
      </c>
    </row>
    <row r="250" spans="1:17" x14ac:dyDescent="0.25">
      <c r="A250" s="16">
        <f ca="1">IF(B250=(0),"",COUNTA($B$2:B250))</f>
        <v>249</v>
      </c>
      <c r="B250" s="20" t="str">
        <f t="shared" ca="1" si="21"/>
        <v/>
      </c>
      <c r="C250" s="21" t="str">
        <f t="shared" ca="1" si="22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8"/>
        <v>0</v>
      </c>
      <c r="K250" s="22">
        <f t="shared" si="19"/>
        <v>-20</v>
      </c>
      <c r="L250" s="22">
        <f t="shared" si="20"/>
        <v>-20</v>
      </c>
      <c r="M250" s="31"/>
      <c r="N250" s="31"/>
      <c r="Q250" t="str">
        <f t="shared" si="23"/>
        <v xml:space="preserve"> (12)</v>
      </c>
    </row>
    <row r="251" spans="1:17" x14ac:dyDescent="0.25">
      <c r="A251" s="16">
        <f ca="1">IF(B251=(0),"",COUNTA($B$2:B251))</f>
        <v>250</v>
      </c>
      <c r="B251" s="20" t="str">
        <f t="shared" ca="1" si="21"/>
        <v/>
      </c>
      <c r="C251" s="21" t="str">
        <f t="shared" ca="1" si="22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8"/>
        <v>0</v>
      </c>
      <c r="K251" s="22">
        <f t="shared" si="19"/>
        <v>-20</v>
      </c>
      <c r="L251" s="22">
        <f t="shared" si="20"/>
        <v>-20</v>
      </c>
      <c r="M251" s="31"/>
      <c r="N251" s="31"/>
      <c r="Q251" t="str">
        <f t="shared" si="23"/>
        <v xml:space="preserve"> (12)</v>
      </c>
    </row>
    <row r="252" spans="1:17" x14ac:dyDescent="0.25">
      <c r="A252" s="16">
        <f ca="1">IF(B252=(0),"",COUNTA($B$2:B252))</f>
        <v>251</v>
      </c>
      <c r="B252" s="20" t="str">
        <f t="shared" ca="1" si="21"/>
        <v/>
      </c>
      <c r="C252" s="21" t="str">
        <f t="shared" ca="1" si="22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8"/>
        <v>0</v>
      </c>
      <c r="K252" s="22">
        <f t="shared" si="19"/>
        <v>-20</v>
      </c>
      <c r="L252" s="22">
        <f t="shared" si="20"/>
        <v>-20</v>
      </c>
      <c r="M252" s="31"/>
      <c r="N252" s="31"/>
      <c r="Q252" t="str">
        <f t="shared" si="23"/>
        <v xml:space="preserve"> (12)</v>
      </c>
    </row>
    <row r="253" spans="1:17" x14ac:dyDescent="0.25">
      <c r="A253" s="16">
        <f ca="1">IF(B253=(0),"",COUNTA($B$2:B253))</f>
        <v>252</v>
      </c>
      <c r="B253" s="20" t="str">
        <f t="shared" ca="1" si="21"/>
        <v/>
      </c>
      <c r="C253" s="21" t="str">
        <f t="shared" ca="1" si="22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8"/>
        <v>0</v>
      </c>
      <c r="K253" s="22">
        <f t="shared" si="19"/>
        <v>-20</v>
      </c>
      <c r="L253" s="22">
        <f t="shared" si="20"/>
        <v>-20</v>
      </c>
      <c r="M253" s="31"/>
      <c r="N253" s="31"/>
      <c r="Q253" t="str">
        <f t="shared" si="23"/>
        <v xml:space="preserve"> (12)</v>
      </c>
    </row>
    <row r="254" spans="1:17" x14ac:dyDescent="0.25">
      <c r="A254" s="16">
        <f ca="1">IF(B254=(0),"",COUNTA($B$2:B254))</f>
        <v>253</v>
      </c>
      <c r="B254" s="20" t="str">
        <f t="shared" ca="1" si="21"/>
        <v/>
      </c>
      <c r="C254" s="21" t="str">
        <f t="shared" ca="1" si="22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8"/>
        <v>0</v>
      </c>
      <c r="K254" s="22">
        <f t="shared" si="19"/>
        <v>-20</v>
      </c>
      <c r="L254" s="22">
        <f t="shared" si="20"/>
        <v>-20</v>
      </c>
      <c r="M254" s="31"/>
      <c r="N254" s="31"/>
      <c r="Q254" t="str">
        <f t="shared" si="23"/>
        <v xml:space="preserve"> (12)</v>
      </c>
    </row>
    <row r="255" spans="1:17" x14ac:dyDescent="0.25">
      <c r="A255" s="16">
        <f ca="1">IF(B255=(0),"",COUNTA($B$2:B255))</f>
        <v>254</v>
      </c>
      <c r="B255" s="20" t="str">
        <f t="shared" ca="1" si="21"/>
        <v/>
      </c>
      <c r="C255" s="21" t="str">
        <f t="shared" ca="1" si="22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8"/>
        <v>0</v>
      </c>
      <c r="K255" s="22">
        <f t="shared" si="19"/>
        <v>-20</v>
      </c>
      <c r="L255" s="22">
        <f t="shared" si="20"/>
        <v>-20</v>
      </c>
      <c r="M255" s="31"/>
      <c r="N255" s="31"/>
      <c r="Q255" t="str">
        <f t="shared" si="23"/>
        <v xml:space="preserve"> (12)</v>
      </c>
    </row>
    <row r="256" spans="1:17" x14ac:dyDescent="0.25">
      <c r="A256" s="16">
        <f ca="1">IF(B256=(0),"",COUNTA($B$2:B256))</f>
        <v>255</v>
      </c>
      <c r="B256" s="20" t="str">
        <f t="shared" ca="1" si="21"/>
        <v/>
      </c>
      <c r="C256" s="21" t="str">
        <f t="shared" ca="1" si="22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8"/>
        <v>0</v>
      </c>
      <c r="K256" s="22">
        <f t="shared" si="19"/>
        <v>-20</v>
      </c>
      <c r="L256" s="22">
        <f t="shared" si="20"/>
        <v>-20</v>
      </c>
      <c r="M256" s="31"/>
      <c r="N256" s="31"/>
      <c r="Q256" t="str">
        <f t="shared" si="23"/>
        <v xml:space="preserve"> (12)</v>
      </c>
    </row>
    <row r="257" spans="1:17" x14ac:dyDescent="0.25">
      <c r="A257" s="16">
        <f ca="1">IF(B257=(0),"",COUNTA($B$2:B257))</f>
        <v>256</v>
      </c>
      <c r="B257" s="20" t="str">
        <f t="shared" ca="1" si="21"/>
        <v/>
      </c>
      <c r="C257" s="21" t="str">
        <f t="shared" ca="1" si="22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8"/>
        <v>0</v>
      </c>
      <c r="K257" s="22">
        <f t="shared" si="19"/>
        <v>-20</v>
      </c>
      <c r="L257" s="22">
        <f t="shared" si="20"/>
        <v>-20</v>
      </c>
      <c r="M257" s="31"/>
      <c r="N257" s="31"/>
      <c r="Q257" t="str">
        <f t="shared" si="23"/>
        <v xml:space="preserve"> (12)</v>
      </c>
    </row>
    <row r="258" spans="1:17" x14ac:dyDescent="0.25">
      <c r="A258" s="16">
        <f ca="1">IF(B258=(0),"",COUNTA($B$2:B258))</f>
        <v>257</v>
      </c>
      <c r="B258" s="20" t="str">
        <f t="shared" ca="1" si="21"/>
        <v/>
      </c>
      <c r="C258" s="21" t="str">
        <f t="shared" ca="1" si="22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4">IF(ISBLANK(M258),0,2.5)</f>
        <v>0</v>
      </c>
      <c r="K258" s="22">
        <f t="shared" ref="K258:K321" si="25">IF(ISBLANK(M258),-20,IF(VALUE(M258)&gt;0,-20,IF(VALUE(M258)&gt;VALUE(N258),-20,M258)))</f>
        <v>-20</v>
      </c>
      <c r="L258" s="22">
        <f t="shared" ref="L258:L321" si="26">IF(ISBLANK(N258),-20,IF(VALUE(N258)&gt;0,-20,IF(VALUE(N258)&gt;VALUE(M258),-20,N258)))</f>
        <v>-20</v>
      </c>
      <c r="M258" s="31"/>
      <c r="N258" s="31"/>
      <c r="Q258" t="str">
        <f t="shared" si="23"/>
        <v xml:space="preserve"> (12)</v>
      </c>
    </row>
    <row r="259" spans="1:17" x14ac:dyDescent="0.25">
      <c r="A259" s="16">
        <f ca="1">IF(B259=(0),"",COUNTA($B$2:B259))</f>
        <v>258</v>
      </c>
      <c r="B259" s="20" t="str">
        <f t="shared" ref="B259:B322" ca="1" si="27">UPPER(OFFSET(E259,(ROW()-1)*2,0))</f>
        <v/>
      </c>
      <c r="C259" s="21" t="str">
        <f t="shared" ref="C259:C322" ca="1" si="28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4"/>
        <v>0</v>
      </c>
      <c r="K259" s="22">
        <f t="shared" si="25"/>
        <v>-20</v>
      </c>
      <c r="L259" s="22">
        <f t="shared" si="26"/>
        <v>-20</v>
      </c>
      <c r="M259" s="31"/>
      <c r="N259" s="31"/>
      <c r="Q259" t="str">
        <f t="shared" ref="Q259:Q322" si="29">R259&amp;" "&amp;$Q$1</f>
        <v xml:space="preserve"> (12)</v>
      </c>
    </row>
    <row r="260" spans="1:17" x14ac:dyDescent="0.25">
      <c r="A260" s="16">
        <f ca="1">IF(B260=(0),"",COUNTA($B$2:B260))</f>
        <v>259</v>
      </c>
      <c r="B260" s="20" t="str">
        <f t="shared" ca="1" si="27"/>
        <v/>
      </c>
      <c r="C260" s="21" t="str">
        <f t="shared" ca="1" si="28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4"/>
        <v>0</v>
      </c>
      <c r="K260" s="22">
        <f t="shared" si="25"/>
        <v>-20</v>
      </c>
      <c r="L260" s="22">
        <f t="shared" si="26"/>
        <v>-20</v>
      </c>
      <c r="M260" s="31"/>
      <c r="N260" s="31"/>
      <c r="Q260" t="str">
        <f t="shared" si="29"/>
        <v xml:space="preserve"> (12)</v>
      </c>
    </row>
    <row r="261" spans="1:17" x14ac:dyDescent="0.25">
      <c r="A261" s="16">
        <f ca="1">IF(B261=(0),"",COUNTA($B$2:B261))</f>
        <v>260</v>
      </c>
      <c r="B261" s="20" t="str">
        <f t="shared" ca="1" si="27"/>
        <v/>
      </c>
      <c r="C261" s="21" t="str">
        <f t="shared" ca="1" si="28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4"/>
        <v>0</v>
      </c>
      <c r="K261" s="22">
        <f t="shared" si="25"/>
        <v>-20</v>
      </c>
      <c r="L261" s="22">
        <f t="shared" si="26"/>
        <v>-20</v>
      </c>
      <c r="M261" s="31"/>
      <c r="N261" s="31"/>
      <c r="Q261" t="str">
        <f t="shared" si="29"/>
        <v xml:space="preserve"> (12)</v>
      </c>
    </row>
    <row r="262" spans="1:17" x14ac:dyDescent="0.25">
      <c r="A262" s="16">
        <f ca="1">IF(B262=(0),"",COUNTA($B$2:B262))</f>
        <v>261</v>
      </c>
      <c r="B262" s="20" t="str">
        <f t="shared" ca="1" si="27"/>
        <v/>
      </c>
      <c r="C262" s="21" t="str">
        <f t="shared" ca="1" si="28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4"/>
        <v>0</v>
      </c>
      <c r="K262" s="22">
        <f t="shared" si="25"/>
        <v>-20</v>
      </c>
      <c r="L262" s="22">
        <f t="shared" si="26"/>
        <v>-20</v>
      </c>
      <c r="M262" s="31"/>
      <c r="N262" s="31"/>
      <c r="Q262" t="str">
        <f t="shared" si="29"/>
        <v xml:space="preserve"> (12)</v>
      </c>
    </row>
    <row r="263" spans="1:17" x14ac:dyDescent="0.25">
      <c r="A263" s="16">
        <f ca="1">IF(B263=(0),"",COUNTA($B$2:B263))</f>
        <v>262</v>
      </c>
      <c r="B263" s="20" t="str">
        <f t="shared" ca="1" si="27"/>
        <v/>
      </c>
      <c r="C263" s="21" t="str">
        <f t="shared" ca="1" si="28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4"/>
        <v>0</v>
      </c>
      <c r="K263" s="22">
        <f t="shared" si="25"/>
        <v>-20</v>
      </c>
      <c r="L263" s="22">
        <f t="shared" si="26"/>
        <v>-20</v>
      </c>
      <c r="M263" s="31"/>
      <c r="N263" s="31"/>
      <c r="Q263" t="str">
        <f t="shared" si="29"/>
        <v xml:space="preserve"> (12)</v>
      </c>
    </row>
    <row r="264" spans="1:17" x14ac:dyDescent="0.25">
      <c r="A264" s="16">
        <f ca="1">IF(B264=(0),"",COUNTA($B$2:B264))</f>
        <v>263</v>
      </c>
      <c r="B264" s="20" t="str">
        <f t="shared" ca="1" si="27"/>
        <v/>
      </c>
      <c r="C264" s="21" t="str">
        <f t="shared" ca="1" si="28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4"/>
        <v>0</v>
      </c>
      <c r="K264" s="22">
        <f t="shared" si="25"/>
        <v>-20</v>
      </c>
      <c r="L264" s="22">
        <f t="shared" si="26"/>
        <v>-20</v>
      </c>
      <c r="M264" s="31"/>
      <c r="N264" s="31"/>
      <c r="Q264" t="str">
        <f t="shared" si="29"/>
        <v xml:space="preserve"> (12)</v>
      </c>
    </row>
    <row r="265" spans="1:17" x14ac:dyDescent="0.25">
      <c r="A265" s="16">
        <f ca="1">IF(B265=(0),"",COUNTA($B$2:B265))</f>
        <v>264</v>
      </c>
      <c r="B265" s="20" t="str">
        <f t="shared" ca="1" si="27"/>
        <v/>
      </c>
      <c r="C265" s="21" t="str">
        <f t="shared" ca="1" si="28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4"/>
        <v>0</v>
      </c>
      <c r="K265" s="22">
        <f t="shared" si="25"/>
        <v>-20</v>
      </c>
      <c r="L265" s="22">
        <f t="shared" si="26"/>
        <v>-20</v>
      </c>
      <c r="M265" s="31"/>
      <c r="N265" s="31"/>
      <c r="Q265" t="str">
        <f t="shared" si="29"/>
        <v xml:space="preserve"> (12)</v>
      </c>
    </row>
    <row r="266" spans="1:17" x14ac:dyDescent="0.25">
      <c r="A266" s="16">
        <f ca="1">IF(B266=(0),"",COUNTA($B$2:B266))</f>
        <v>265</v>
      </c>
      <c r="B266" s="20" t="str">
        <f t="shared" ca="1" si="27"/>
        <v/>
      </c>
      <c r="C266" s="21" t="str">
        <f t="shared" ca="1" si="28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4"/>
        <v>0</v>
      </c>
      <c r="K266" s="22">
        <f t="shared" si="25"/>
        <v>-20</v>
      </c>
      <c r="L266" s="22">
        <f t="shared" si="26"/>
        <v>-20</v>
      </c>
      <c r="M266" s="31"/>
      <c r="N266" s="31"/>
      <c r="Q266" t="str">
        <f t="shared" si="29"/>
        <v xml:space="preserve"> (12)</v>
      </c>
    </row>
    <row r="267" spans="1:17" x14ac:dyDescent="0.25">
      <c r="A267" s="16">
        <f ca="1">IF(B267=(0),"",COUNTA($B$2:B267))</f>
        <v>266</v>
      </c>
      <c r="B267" s="20" t="str">
        <f t="shared" ca="1" si="27"/>
        <v/>
      </c>
      <c r="C267" s="21" t="str">
        <f t="shared" ca="1" si="28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4"/>
        <v>0</v>
      </c>
      <c r="K267" s="22">
        <f t="shared" si="25"/>
        <v>-20</v>
      </c>
      <c r="L267" s="22">
        <f t="shared" si="26"/>
        <v>-20</v>
      </c>
      <c r="M267" s="31"/>
      <c r="N267" s="31"/>
      <c r="Q267" t="str">
        <f t="shared" si="29"/>
        <v xml:space="preserve"> (12)</v>
      </c>
    </row>
    <row r="268" spans="1:17" x14ac:dyDescent="0.25">
      <c r="A268" s="16">
        <f ca="1">IF(B268=(0),"",COUNTA($B$2:B268))</f>
        <v>267</v>
      </c>
      <c r="B268" s="20" t="str">
        <f t="shared" ca="1" si="27"/>
        <v/>
      </c>
      <c r="C268" s="21" t="str">
        <f t="shared" ca="1" si="28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4"/>
        <v>0</v>
      </c>
      <c r="K268" s="22">
        <f t="shared" si="25"/>
        <v>-20</v>
      </c>
      <c r="L268" s="22">
        <f t="shared" si="26"/>
        <v>-20</v>
      </c>
      <c r="M268" s="31"/>
      <c r="N268" s="31"/>
      <c r="Q268" t="str">
        <f t="shared" si="29"/>
        <v xml:space="preserve"> (12)</v>
      </c>
    </row>
    <row r="269" spans="1:17" x14ac:dyDescent="0.25">
      <c r="A269" s="16">
        <f ca="1">IF(B269=(0),"",COUNTA($B$2:B269))</f>
        <v>268</v>
      </c>
      <c r="B269" s="20" t="str">
        <f t="shared" ca="1" si="27"/>
        <v/>
      </c>
      <c r="C269" s="21" t="str">
        <f t="shared" ca="1" si="28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4"/>
        <v>0</v>
      </c>
      <c r="K269" s="22">
        <f t="shared" si="25"/>
        <v>-20</v>
      </c>
      <c r="L269" s="22">
        <f t="shared" si="26"/>
        <v>-20</v>
      </c>
      <c r="M269" s="31"/>
      <c r="N269" s="31"/>
      <c r="Q269" t="str">
        <f t="shared" si="29"/>
        <v xml:space="preserve"> (12)</v>
      </c>
    </row>
    <row r="270" spans="1:17" x14ac:dyDescent="0.25">
      <c r="A270" s="16">
        <f ca="1">IF(B270=(0),"",COUNTA($B$2:B270))</f>
        <v>269</v>
      </c>
      <c r="B270" s="20" t="str">
        <f t="shared" ca="1" si="27"/>
        <v/>
      </c>
      <c r="C270" s="21" t="str">
        <f t="shared" ca="1" si="28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4"/>
        <v>0</v>
      </c>
      <c r="K270" s="22">
        <f t="shared" si="25"/>
        <v>-20</v>
      </c>
      <c r="L270" s="22">
        <f t="shared" si="26"/>
        <v>-20</v>
      </c>
      <c r="M270" s="31"/>
      <c r="N270" s="31"/>
      <c r="Q270" t="str">
        <f t="shared" si="29"/>
        <v xml:space="preserve"> (12)</v>
      </c>
    </row>
    <row r="271" spans="1:17" x14ac:dyDescent="0.25">
      <c r="A271" s="16">
        <f ca="1">IF(B271=(0),"",COUNTA($B$2:B271))</f>
        <v>270</v>
      </c>
      <c r="B271" s="20" t="str">
        <f t="shared" ca="1" si="27"/>
        <v/>
      </c>
      <c r="C271" s="21" t="str">
        <f t="shared" ca="1" si="28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4"/>
        <v>0</v>
      </c>
      <c r="K271" s="22">
        <f t="shared" si="25"/>
        <v>-20</v>
      </c>
      <c r="L271" s="22">
        <f t="shared" si="26"/>
        <v>-20</v>
      </c>
      <c r="M271" s="31"/>
      <c r="N271" s="31"/>
      <c r="Q271" t="str">
        <f t="shared" si="29"/>
        <v xml:space="preserve"> (12)</v>
      </c>
    </row>
    <row r="272" spans="1:17" x14ac:dyDescent="0.25">
      <c r="A272" s="16">
        <f ca="1">IF(B272=(0),"",COUNTA($B$2:B272))</f>
        <v>271</v>
      </c>
      <c r="B272" s="20" t="str">
        <f t="shared" ca="1" si="27"/>
        <v/>
      </c>
      <c r="C272" s="21" t="str">
        <f t="shared" ca="1" si="28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4"/>
        <v>0</v>
      </c>
      <c r="K272" s="22">
        <f t="shared" si="25"/>
        <v>-20</v>
      </c>
      <c r="L272" s="22">
        <f t="shared" si="26"/>
        <v>-20</v>
      </c>
      <c r="M272" s="31"/>
      <c r="N272" s="31"/>
      <c r="Q272" t="str">
        <f t="shared" si="29"/>
        <v xml:space="preserve"> (12)</v>
      </c>
    </row>
    <row r="273" spans="1:17" x14ac:dyDescent="0.25">
      <c r="A273" s="16">
        <f ca="1">IF(B273=(0),"",COUNTA($B$2:B273))</f>
        <v>272</v>
      </c>
      <c r="B273" s="20" t="str">
        <f t="shared" ca="1" si="27"/>
        <v/>
      </c>
      <c r="C273" s="21" t="str">
        <f t="shared" ca="1" si="28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4"/>
        <v>0</v>
      </c>
      <c r="K273" s="22">
        <f t="shared" si="25"/>
        <v>-20</v>
      </c>
      <c r="L273" s="22">
        <f t="shared" si="26"/>
        <v>-20</v>
      </c>
      <c r="M273" s="31"/>
      <c r="N273" s="31"/>
      <c r="Q273" t="str">
        <f t="shared" si="29"/>
        <v xml:space="preserve"> (12)</v>
      </c>
    </row>
    <row r="274" spans="1:17" x14ac:dyDescent="0.25">
      <c r="A274" s="16">
        <f ca="1">IF(B274=(0),"",COUNTA($B$2:B274))</f>
        <v>273</v>
      </c>
      <c r="B274" s="20" t="str">
        <f t="shared" ca="1" si="27"/>
        <v/>
      </c>
      <c r="C274" s="21" t="str">
        <f t="shared" ca="1" si="28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4"/>
        <v>0</v>
      </c>
      <c r="K274" s="22">
        <f t="shared" si="25"/>
        <v>-20</v>
      </c>
      <c r="L274" s="22">
        <f t="shared" si="26"/>
        <v>-20</v>
      </c>
      <c r="M274" s="31"/>
      <c r="N274" s="31"/>
      <c r="Q274" t="str">
        <f t="shared" si="29"/>
        <v xml:space="preserve"> (12)</v>
      </c>
    </row>
    <row r="275" spans="1:17" x14ac:dyDescent="0.25">
      <c r="A275" s="16">
        <f ca="1">IF(B275=(0),"",COUNTA($B$2:B275))</f>
        <v>274</v>
      </c>
      <c r="B275" s="20" t="str">
        <f t="shared" ca="1" si="27"/>
        <v/>
      </c>
      <c r="C275" s="21" t="str">
        <f t="shared" ca="1" si="28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4"/>
        <v>0</v>
      </c>
      <c r="K275" s="22">
        <f t="shared" si="25"/>
        <v>-20</v>
      </c>
      <c r="L275" s="22">
        <f t="shared" si="26"/>
        <v>-20</v>
      </c>
      <c r="M275" s="31"/>
      <c r="N275" s="31"/>
      <c r="Q275" t="str">
        <f t="shared" si="29"/>
        <v xml:space="preserve"> (12)</v>
      </c>
    </row>
    <row r="276" spans="1:17" x14ac:dyDescent="0.25">
      <c r="A276" s="16">
        <f ca="1">IF(B276=(0),"",COUNTA($B$2:B276))</f>
        <v>275</v>
      </c>
      <c r="B276" s="20" t="str">
        <f t="shared" ca="1" si="27"/>
        <v/>
      </c>
      <c r="C276" s="21" t="str">
        <f t="shared" ca="1" si="28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4"/>
        <v>0</v>
      </c>
      <c r="K276" s="22">
        <f t="shared" si="25"/>
        <v>-20</v>
      </c>
      <c r="L276" s="22">
        <f t="shared" si="26"/>
        <v>-20</v>
      </c>
      <c r="M276" s="31"/>
      <c r="N276" s="31"/>
      <c r="Q276" t="str">
        <f t="shared" si="29"/>
        <v xml:space="preserve"> (12)</v>
      </c>
    </row>
    <row r="277" spans="1:17" x14ac:dyDescent="0.25">
      <c r="A277" s="16">
        <f ca="1">IF(B277=(0),"",COUNTA($B$2:B277))</f>
        <v>276</v>
      </c>
      <c r="B277" s="20" t="str">
        <f t="shared" ca="1" si="27"/>
        <v/>
      </c>
      <c r="C277" s="21" t="str">
        <f t="shared" ca="1" si="28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4"/>
        <v>0</v>
      </c>
      <c r="K277" s="22">
        <f t="shared" si="25"/>
        <v>-20</v>
      </c>
      <c r="L277" s="22">
        <f t="shared" si="26"/>
        <v>-20</v>
      </c>
      <c r="M277" s="31"/>
      <c r="N277" s="31"/>
      <c r="Q277" t="str">
        <f t="shared" si="29"/>
        <v xml:space="preserve"> (12)</v>
      </c>
    </row>
    <row r="278" spans="1:17" x14ac:dyDescent="0.25">
      <c r="A278" s="16">
        <f ca="1">IF(B278=(0),"",COUNTA($B$2:B278))</f>
        <v>277</v>
      </c>
      <c r="B278" s="20" t="str">
        <f t="shared" ca="1" si="27"/>
        <v/>
      </c>
      <c r="C278" s="21" t="str">
        <f t="shared" ca="1" si="28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4"/>
        <v>0</v>
      </c>
      <c r="K278" s="22">
        <f t="shared" si="25"/>
        <v>-20</v>
      </c>
      <c r="L278" s="22">
        <f t="shared" si="26"/>
        <v>-20</v>
      </c>
      <c r="M278" s="31"/>
      <c r="N278" s="31"/>
      <c r="Q278" t="str">
        <f t="shared" si="29"/>
        <v xml:space="preserve"> (12)</v>
      </c>
    </row>
    <row r="279" spans="1:17" x14ac:dyDescent="0.25">
      <c r="A279" s="16">
        <f ca="1">IF(B279=(0),"",COUNTA($B$2:B279))</f>
        <v>278</v>
      </c>
      <c r="B279" s="20" t="str">
        <f t="shared" ca="1" si="27"/>
        <v/>
      </c>
      <c r="C279" s="21" t="str">
        <f t="shared" ca="1" si="28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4"/>
        <v>0</v>
      </c>
      <c r="K279" s="22">
        <f t="shared" si="25"/>
        <v>-20</v>
      </c>
      <c r="L279" s="22">
        <f t="shared" si="26"/>
        <v>-20</v>
      </c>
      <c r="M279" s="31"/>
      <c r="N279" s="31"/>
      <c r="Q279" t="str">
        <f t="shared" si="29"/>
        <v xml:space="preserve"> (12)</v>
      </c>
    </row>
    <row r="280" spans="1:17" x14ac:dyDescent="0.25">
      <c r="A280" s="16">
        <f ca="1">IF(B280=(0),"",COUNTA($B$2:B280))</f>
        <v>279</v>
      </c>
      <c r="B280" s="20" t="str">
        <f t="shared" ca="1" si="27"/>
        <v/>
      </c>
      <c r="C280" s="21" t="str">
        <f t="shared" ca="1" si="28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4"/>
        <v>0</v>
      </c>
      <c r="K280" s="22">
        <f t="shared" si="25"/>
        <v>-20</v>
      </c>
      <c r="L280" s="22">
        <f t="shared" si="26"/>
        <v>-20</v>
      </c>
      <c r="M280" s="31"/>
      <c r="N280" s="31"/>
      <c r="Q280" t="str">
        <f t="shared" si="29"/>
        <v xml:space="preserve"> (12)</v>
      </c>
    </row>
    <row r="281" spans="1:17" x14ac:dyDescent="0.25">
      <c r="A281" s="16">
        <f ca="1">IF(B281=(0),"",COUNTA($B$2:B281))</f>
        <v>280</v>
      </c>
      <c r="B281" s="20" t="str">
        <f t="shared" ca="1" si="27"/>
        <v/>
      </c>
      <c r="C281" s="21" t="str">
        <f t="shared" ca="1" si="28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4"/>
        <v>0</v>
      </c>
      <c r="K281" s="22">
        <f t="shared" si="25"/>
        <v>-20</v>
      </c>
      <c r="L281" s="22">
        <f t="shared" si="26"/>
        <v>-20</v>
      </c>
      <c r="M281" s="31"/>
      <c r="N281" s="31"/>
      <c r="Q281" t="str">
        <f t="shared" si="29"/>
        <v xml:space="preserve"> (12)</v>
      </c>
    </row>
    <row r="282" spans="1:17" x14ac:dyDescent="0.25">
      <c r="A282" s="16">
        <f ca="1">IF(B282=(0),"",COUNTA($B$2:B282))</f>
        <v>281</v>
      </c>
      <c r="B282" s="20" t="str">
        <f t="shared" ca="1" si="27"/>
        <v/>
      </c>
      <c r="C282" s="21" t="str">
        <f t="shared" ca="1" si="28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4"/>
        <v>0</v>
      </c>
      <c r="K282" s="22">
        <f t="shared" si="25"/>
        <v>-20</v>
      </c>
      <c r="L282" s="22">
        <f t="shared" si="26"/>
        <v>-20</v>
      </c>
      <c r="M282" s="31"/>
      <c r="N282" s="31"/>
      <c r="Q282" t="str">
        <f t="shared" si="29"/>
        <v xml:space="preserve"> (12)</v>
      </c>
    </row>
    <row r="283" spans="1:17" x14ac:dyDescent="0.25">
      <c r="A283" s="16">
        <f ca="1">IF(B283=(0),"",COUNTA($B$2:B283))</f>
        <v>282</v>
      </c>
      <c r="B283" s="20" t="str">
        <f t="shared" ca="1" si="27"/>
        <v/>
      </c>
      <c r="C283" s="21" t="str">
        <f t="shared" ca="1" si="28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4"/>
        <v>0</v>
      </c>
      <c r="K283" s="22">
        <f t="shared" si="25"/>
        <v>-20</v>
      </c>
      <c r="L283" s="22">
        <f t="shared" si="26"/>
        <v>-20</v>
      </c>
      <c r="M283" s="31"/>
      <c r="N283" s="31"/>
      <c r="Q283" t="str">
        <f t="shared" si="29"/>
        <v xml:space="preserve"> (12)</v>
      </c>
    </row>
    <row r="284" spans="1:17" x14ac:dyDescent="0.25">
      <c r="A284" s="16">
        <f ca="1">IF(B284=(0),"",COUNTA($B$2:B284))</f>
        <v>283</v>
      </c>
      <c r="B284" s="20" t="str">
        <f t="shared" ca="1" si="27"/>
        <v/>
      </c>
      <c r="C284" s="21" t="str">
        <f t="shared" ca="1" si="28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4"/>
        <v>0</v>
      </c>
      <c r="K284" s="22">
        <f t="shared" si="25"/>
        <v>-20</v>
      </c>
      <c r="L284" s="22">
        <f t="shared" si="26"/>
        <v>-20</v>
      </c>
      <c r="M284" s="31"/>
      <c r="N284" s="31"/>
      <c r="Q284" t="str">
        <f t="shared" si="29"/>
        <v xml:space="preserve"> (12)</v>
      </c>
    </row>
    <row r="285" spans="1:17" x14ac:dyDescent="0.25">
      <c r="A285" s="16">
        <f ca="1">IF(B285=(0),"",COUNTA($B$2:B285))</f>
        <v>284</v>
      </c>
      <c r="B285" s="20" t="str">
        <f t="shared" ca="1" si="27"/>
        <v/>
      </c>
      <c r="C285" s="21" t="str">
        <f t="shared" ca="1" si="28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4"/>
        <v>0</v>
      </c>
      <c r="K285" s="22">
        <f t="shared" si="25"/>
        <v>-20</v>
      </c>
      <c r="L285" s="22">
        <f t="shared" si="26"/>
        <v>-20</v>
      </c>
      <c r="M285" s="31"/>
      <c r="N285" s="31"/>
      <c r="Q285" t="str">
        <f t="shared" si="29"/>
        <v xml:space="preserve"> (12)</v>
      </c>
    </row>
    <row r="286" spans="1:17" x14ac:dyDescent="0.25">
      <c r="A286" s="16">
        <f ca="1">IF(B286=(0),"",COUNTA($B$2:B286))</f>
        <v>285</v>
      </c>
      <c r="B286" s="20" t="str">
        <f t="shared" ca="1" si="27"/>
        <v/>
      </c>
      <c r="C286" s="21" t="str">
        <f t="shared" ca="1" si="28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4"/>
        <v>0</v>
      </c>
      <c r="K286" s="22">
        <f t="shared" si="25"/>
        <v>-20</v>
      </c>
      <c r="L286" s="22">
        <f t="shared" si="26"/>
        <v>-20</v>
      </c>
      <c r="M286" s="31"/>
      <c r="N286" s="31"/>
      <c r="Q286" t="str">
        <f t="shared" si="29"/>
        <v xml:space="preserve"> (12)</v>
      </c>
    </row>
    <row r="287" spans="1:17" x14ac:dyDescent="0.25">
      <c r="A287" s="16">
        <f ca="1">IF(B287=(0),"",COUNTA($B$2:B287))</f>
        <v>286</v>
      </c>
      <c r="B287" s="20" t="str">
        <f t="shared" ca="1" si="27"/>
        <v/>
      </c>
      <c r="C287" s="21" t="str">
        <f t="shared" ca="1" si="28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4"/>
        <v>0</v>
      </c>
      <c r="K287" s="22">
        <f t="shared" si="25"/>
        <v>-20</v>
      </c>
      <c r="L287" s="22">
        <f t="shared" si="26"/>
        <v>-20</v>
      </c>
      <c r="M287" s="31"/>
      <c r="N287" s="31"/>
      <c r="Q287" t="str">
        <f t="shared" si="29"/>
        <v xml:space="preserve"> (12)</v>
      </c>
    </row>
    <row r="288" spans="1:17" x14ac:dyDescent="0.25">
      <c r="A288" s="16">
        <f ca="1">IF(B288=(0),"",COUNTA($B$2:B288))</f>
        <v>287</v>
      </c>
      <c r="B288" s="20" t="str">
        <f t="shared" ca="1" si="27"/>
        <v/>
      </c>
      <c r="C288" s="21" t="str">
        <f t="shared" ca="1" si="28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4"/>
        <v>0</v>
      </c>
      <c r="K288" s="22">
        <f t="shared" si="25"/>
        <v>-20</v>
      </c>
      <c r="L288" s="22">
        <f t="shared" si="26"/>
        <v>-20</v>
      </c>
      <c r="M288" s="31"/>
      <c r="N288" s="31"/>
      <c r="Q288" t="str">
        <f t="shared" si="29"/>
        <v xml:space="preserve"> (12)</v>
      </c>
    </row>
    <row r="289" spans="1:17" x14ac:dyDescent="0.25">
      <c r="A289" s="16">
        <f ca="1">IF(B289=(0),"",COUNTA($B$2:B289))</f>
        <v>288</v>
      </c>
      <c r="B289" s="20" t="str">
        <f t="shared" ca="1" si="27"/>
        <v/>
      </c>
      <c r="C289" s="21" t="str">
        <f t="shared" ca="1" si="28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4"/>
        <v>0</v>
      </c>
      <c r="K289" s="22">
        <f t="shared" si="25"/>
        <v>-20</v>
      </c>
      <c r="L289" s="22">
        <f t="shared" si="26"/>
        <v>-20</v>
      </c>
      <c r="M289" s="31"/>
      <c r="N289" s="31"/>
      <c r="Q289" t="str">
        <f t="shared" si="29"/>
        <v xml:space="preserve"> (12)</v>
      </c>
    </row>
    <row r="290" spans="1:17" x14ac:dyDescent="0.25">
      <c r="A290" s="16">
        <f ca="1">IF(B290=(0),"",COUNTA($B$2:B290))</f>
        <v>289</v>
      </c>
      <c r="B290" s="20" t="str">
        <f t="shared" ca="1" si="27"/>
        <v/>
      </c>
      <c r="C290" s="21" t="str">
        <f t="shared" ca="1" si="28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4"/>
        <v>0</v>
      </c>
      <c r="K290" s="22">
        <f t="shared" si="25"/>
        <v>-20</v>
      </c>
      <c r="L290" s="22">
        <f t="shared" si="26"/>
        <v>-20</v>
      </c>
      <c r="M290" s="31"/>
      <c r="N290" s="31"/>
      <c r="Q290" t="str">
        <f t="shared" si="29"/>
        <v xml:space="preserve"> (12)</v>
      </c>
    </row>
    <row r="291" spans="1:17" x14ac:dyDescent="0.25">
      <c r="A291" s="16">
        <f ca="1">IF(B291=(0),"",COUNTA($B$2:B291))</f>
        <v>290</v>
      </c>
      <c r="B291" s="20" t="str">
        <f t="shared" ca="1" si="27"/>
        <v/>
      </c>
      <c r="C291" s="21" t="str">
        <f t="shared" ca="1" si="28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4"/>
        <v>0</v>
      </c>
      <c r="K291" s="22">
        <f t="shared" si="25"/>
        <v>-20</v>
      </c>
      <c r="L291" s="22">
        <f t="shared" si="26"/>
        <v>-20</v>
      </c>
      <c r="M291" s="31"/>
      <c r="N291" s="31"/>
      <c r="Q291" t="str">
        <f t="shared" si="29"/>
        <v xml:space="preserve"> (12)</v>
      </c>
    </row>
    <row r="292" spans="1:17" x14ac:dyDescent="0.25">
      <c r="A292" s="16">
        <f ca="1">IF(B292=(0),"",COUNTA($B$2:B292))</f>
        <v>291</v>
      </c>
      <c r="B292" s="20" t="str">
        <f t="shared" ca="1" si="27"/>
        <v/>
      </c>
      <c r="C292" s="21" t="str">
        <f t="shared" ca="1" si="28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4"/>
        <v>0</v>
      </c>
      <c r="K292" s="22">
        <f t="shared" si="25"/>
        <v>-20</v>
      </c>
      <c r="L292" s="22">
        <f t="shared" si="26"/>
        <v>-20</v>
      </c>
      <c r="M292" s="31"/>
      <c r="N292" s="31"/>
      <c r="Q292" t="str">
        <f t="shared" si="29"/>
        <v xml:space="preserve"> (12)</v>
      </c>
    </row>
    <row r="293" spans="1:17" x14ac:dyDescent="0.25">
      <c r="A293" s="16">
        <f ca="1">IF(B293=(0),"",COUNTA($B$2:B293))</f>
        <v>292</v>
      </c>
      <c r="B293" s="20" t="str">
        <f t="shared" ca="1" si="27"/>
        <v/>
      </c>
      <c r="C293" s="21" t="str">
        <f t="shared" ca="1" si="28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4"/>
        <v>0</v>
      </c>
      <c r="K293" s="22">
        <f t="shared" si="25"/>
        <v>-20</v>
      </c>
      <c r="L293" s="22">
        <f t="shared" si="26"/>
        <v>-20</v>
      </c>
      <c r="M293" s="31"/>
      <c r="N293" s="31"/>
      <c r="Q293" t="str">
        <f t="shared" si="29"/>
        <v xml:space="preserve"> (12)</v>
      </c>
    </row>
    <row r="294" spans="1:17" x14ac:dyDescent="0.25">
      <c r="A294" s="16">
        <f ca="1">IF(B294=(0),"",COUNTA($B$2:B294))</f>
        <v>293</v>
      </c>
      <c r="B294" s="20" t="str">
        <f t="shared" ca="1" si="27"/>
        <v/>
      </c>
      <c r="C294" s="21" t="str">
        <f t="shared" ca="1" si="28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4"/>
        <v>0</v>
      </c>
      <c r="K294" s="22">
        <f t="shared" si="25"/>
        <v>-20</v>
      </c>
      <c r="L294" s="22">
        <f t="shared" si="26"/>
        <v>-20</v>
      </c>
      <c r="M294" s="31"/>
      <c r="N294" s="31"/>
      <c r="Q294" t="str">
        <f t="shared" si="29"/>
        <v xml:space="preserve"> (12)</v>
      </c>
    </row>
    <row r="295" spans="1:17" x14ac:dyDescent="0.25">
      <c r="A295" s="16">
        <f ca="1">IF(B295=(0),"",COUNTA($B$2:B295))</f>
        <v>294</v>
      </c>
      <c r="B295" s="20" t="str">
        <f t="shared" ca="1" si="27"/>
        <v/>
      </c>
      <c r="C295" s="21" t="str">
        <f t="shared" ca="1" si="28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4"/>
        <v>0</v>
      </c>
      <c r="K295" s="22">
        <f t="shared" si="25"/>
        <v>-20</v>
      </c>
      <c r="L295" s="22">
        <f t="shared" si="26"/>
        <v>-20</v>
      </c>
      <c r="M295" s="31"/>
      <c r="N295" s="31"/>
      <c r="Q295" t="str">
        <f t="shared" si="29"/>
        <v xml:space="preserve"> (12)</v>
      </c>
    </row>
    <row r="296" spans="1:17" x14ac:dyDescent="0.25">
      <c r="A296" s="16">
        <f ca="1">IF(B296=(0),"",COUNTA($B$2:B296))</f>
        <v>295</v>
      </c>
      <c r="B296" s="20" t="str">
        <f t="shared" ca="1" si="27"/>
        <v/>
      </c>
      <c r="C296" s="21" t="str">
        <f t="shared" ca="1" si="28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4"/>
        <v>0</v>
      </c>
      <c r="K296" s="22">
        <f t="shared" si="25"/>
        <v>-20</v>
      </c>
      <c r="L296" s="22">
        <f t="shared" si="26"/>
        <v>-20</v>
      </c>
      <c r="M296" s="31"/>
      <c r="N296" s="31"/>
      <c r="Q296" t="str">
        <f t="shared" si="29"/>
        <v xml:space="preserve"> (12)</v>
      </c>
    </row>
    <row r="297" spans="1:17" x14ac:dyDescent="0.25">
      <c r="A297" s="16">
        <f ca="1">IF(B297=(0),"",COUNTA($B$2:B297))</f>
        <v>296</v>
      </c>
      <c r="B297" s="20" t="str">
        <f t="shared" ca="1" si="27"/>
        <v/>
      </c>
      <c r="C297" s="21" t="str">
        <f t="shared" ca="1" si="28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4"/>
        <v>0</v>
      </c>
      <c r="K297" s="22">
        <f t="shared" si="25"/>
        <v>-20</v>
      </c>
      <c r="L297" s="22">
        <f t="shared" si="26"/>
        <v>-20</v>
      </c>
      <c r="M297" s="31"/>
      <c r="N297" s="31"/>
      <c r="Q297" t="str">
        <f t="shared" si="29"/>
        <v xml:space="preserve"> (12)</v>
      </c>
    </row>
    <row r="298" spans="1:17" x14ac:dyDescent="0.25">
      <c r="A298" s="16">
        <f ca="1">IF(B298=(0),"",COUNTA($B$2:B298))</f>
        <v>297</v>
      </c>
      <c r="B298" s="20" t="str">
        <f t="shared" ca="1" si="27"/>
        <v/>
      </c>
      <c r="C298" s="21" t="str">
        <f t="shared" ca="1" si="28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4"/>
        <v>0</v>
      </c>
      <c r="K298" s="22">
        <f t="shared" si="25"/>
        <v>-20</v>
      </c>
      <c r="L298" s="22">
        <f t="shared" si="26"/>
        <v>-20</v>
      </c>
      <c r="M298" s="31"/>
      <c r="N298" s="31"/>
      <c r="Q298" t="str">
        <f t="shared" si="29"/>
        <v xml:space="preserve"> (12)</v>
      </c>
    </row>
    <row r="299" spans="1:17" x14ac:dyDescent="0.25">
      <c r="A299" s="16">
        <f ca="1">IF(B299=(0),"",COUNTA($B$2:B299))</f>
        <v>298</v>
      </c>
      <c r="B299" s="20" t="str">
        <f t="shared" ca="1" si="27"/>
        <v/>
      </c>
      <c r="C299" s="21" t="str">
        <f t="shared" ca="1" si="28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4"/>
        <v>0</v>
      </c>
      <c r="K299" s="22">
        <f t="shared" si="25"/>
        <v>-20</v>
      </c>
      <c r="L299" s="22">
        <f t="shared" si="26"/>
        <v>-20</v>
      </c>
      <c r="M299" s="31"/>
      <c r="N299" s="31"/>
      <c r="Q299" t="str">
        <f t="shared" si="29"/>
        <v xml:space="preserve"> (12)</v>
      </c>
    </row>
    <row r="300" spans="1:17" x14ac:dyDescent="0.25">
      <c r="A300" s="16">
        <f ca="1">IF(B300=(0),"",COUNTA($B$2:B300))</f>
        <v>299</v>
      </c>
      <c r="B300" s="20" t="str">
        <f t="shared" ca="1" si="27"/>
        <v/>
      </c>
      <c r="C300" s="21" t="str">
        <f t="shared" ca="1" si="28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4"/>
        <v>0</v>
      </c>
      <c r="K300" s="22">
        <f t="shared" si="25"/>
        <v>-20</v>
      </c>
      <c r="L300" s="22">
        <f t="shared" si="26"/>
        <v>-20</v>
      </c>
      <c r="M300" s="31"/>
      <c r="N300" s="31"/>
      <c r="Q300" t="str">
        <f t="shared" si="29"/>
        <v xml:space="preserve"> (12)</v>
      </c>
    </row>
    <row r="301" spans="1:17" x14ac:dyDescent="0.25">
      <c r="A301" s="16">
        <f ca="1">IF(B301=(0),"",COUNTA($B$2:B301))</f>
        <v>300</v>
      </c>
      <c r="B301" s="20" t="str">
        <f t="shared" ca="1" si="27"/>
        <v/>
      </c>
      <c r="C301" s="21" t="str">
        <f t="shared" ca="1" si="28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4"/>
        <v>0</v>
      </c>
      <c r="K301" s="22">
        <f t="shared" si="25"/>
        <v>-20</v>
      </c>
      <c r="L301" s="22">
        <f t="shared" si="26"/>
        <v>-20</v>
      </c>
      <c r="M301" s="31"/>
      <c r="N301" s="31"/>
      <c r="Q301" t="str">
        <f t="shared" si="29"/>
        <v xml:space="preserve"> (12)</v>
      </c>
    </row>
    <row r="302" spans="1:17" x14ac:dyDescent="0.25">
      <c r="A302" s="16">
        <f ca="1">IF(B302=(0),"",COUNTA($B$2:B302))</f>
        <v>301</v>
      </c>
      <c r="B302" s="20" t="str">
        <f t="shared" ca="1" si="27"/>
        <v/>
      </c>
      <c r="C302" s="21" t="str">
        <f t="shared" ca="1" si="28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4"/>
        <v>0</v>
      </c>
      <c r="K302" s="22">
        <f t="shared" si="25"/>
        <v>-20</v>
      </c>
      <c r="L302" s="22">
        <f t="shared" si="26"/>
        <v>-20</v>
      </c>
      <c r="M302" s="31"/>
      <c r="N302" s="31"/>
      <c r="Q302" t="str">
        <f t="shared" si="29"/>
        <v xml:space="preserve"> (12)</v>
      </c>
    </row>
    <row r="303" spans="1:17" x14ac:dyDescent="0.25">
      <c r="A303" s="16">
        <f ca="1">IF(B303=(0),"",COUNTA($B$2:B303))</f>
        <v>302</v>
      </c>
      <c r="B303" s="20" t="str">
        <f t="shared" ca="1" si="27"/>
        <v/>
      </c>
      <c r="C303" s="21" t="str">
        <f t="shared" ca="1" si="28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4"/>
        <v>0</v>
      </c>
      <c r="K303" s="22">
        <f t="shared" si="25"/>
        <v>-20</v>
      </c>
      <c r="L303" s="22">
        <f t="shared" si="26"/>
        <v>-20</v>
      </c>
      <c r="M303" s="31"/>
      <c r="N303" s="31"/>
      <c r="Q303" t="str">
        <f t="shared" si="29"/>
        <v xml:space="preserve"> (12)</v>
      </c>
    </row>
    <row r="304" spans="1:17" x14ac:dyDescent="0.25">
      <c r="A304" s="16">
        <f ca="1">IF(B304=(0),"",COUNTA($B$2:B304))</f>
        <v>303</v>
      </c>
      <c r="B304" s="20" t="str">
        <f t="shared" ca="1" si="27"/>
        <v/>
      </c>
      <c r="C304" s="21" t="str">
        <f t="shared" ca="1" si="28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4"/>
        <v>0</v>
      </c>
      <c r="K304" s="22">
        <f t="shared" si="25"/>
        <v>-20</v>
      </c>
      <c r="L304" s="22">
        <f t="shared" si="26"/>
        <v>-20</v>
      </c>
      <c r="M304" s="31"/>
      <c r="N304" s="31"/>
      <c r="Q304" t="str">
        <f t="shared" si="29"/>
        <v xml:space="preserve"> (12)</v>
      </c>
    </row>
    <row r="305" spans="1:17" x14ac:dyDescent="0.25">
      <c r="A305" s="16">
        <f ca="1">IF(B305=(0),"",COUNTA($B$2:B305))</f>
        <v>304</v>
      </c>
      <c r="B305" s="20" t="str">
        <f t="shared" ca="1" si="27"/>
        <v/>
      </c>
      <c r="C305" s="21" t="str">
        <f t="shared" ca="1" si="28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4"/>
        <v>0</v>
      </c>
      <c r="K305" s="22">
        <f t="shared" si="25"/>
        <v>-20</v>
      </c>
      <c r="L305" s="22">
        <f t="shared" si="26"/>
        <v>-20</v>
      </c>
      <c r="M305" s="31"/>
      <c r="N305" s="31"/>
      <c r="Q305" t="str">
        <f t="shared" si="29"/>
        <v xml:space="preserve"> (12)</v>
      </c>
    </row>
    <row r="306" spans="1:17" x14ac:dyDescent="0.25">
      <c r="A306" s="16">
        <f ca="1">IF(B306=(0),"",COUNTA($B$2:B306))</f>
        <v>305</v>
      </c>
      <c r="B306" s="20" t="str">
        <f t="shared" ca="1" si="27"/>
        <v/>
      </c>
      <c r="C306" s="21" t="str">
        <f t="shared" ca="1" si="28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4"/>
        <v>0</v>
      </c>
      <c r="K306" s="22">
        <f t="shared" si="25"/>
        <v>-20</v>
      </c>
      <c r="L306" s="22">
        <f t="shared" si="26"/>
        <v>-20</v>
      </c>
      <c r="M306" s="31"/>
      <c r="N306" s="31"/>
      <c r="Q306" t="str">
        <f t="shared" si="29"/>
        <v xml:space="preserve"> (12)</v>
      </c>
    </row>
    <row r="307" spans="1:17" x14ac:dyDescent="0.25">
      <c r="A307" s="16">
        <f ca="1">IF(B307=(0),"",COUNTA($B$2:B307))</f>
        <v>306</v>
      </c>
      <c r="B307" s="20" t="str">
        <f t="shared" ca="1" si="27"/>
        <v/>
      </c>
      <c r="C307" s="21" t="str">
        <f t="shared" ca="1" si="28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4"/>
        <v>0</v>
      </c>
      <c r="K307" s="22">
        <f t="shared" si="25"/>
        <v>-20</v>
      </c>
      <c r="L307" s="22">
        <f t="shared" si="26"/>
        <v>-20</v>
      </c>
      <c r="M307" s="31"/>
      <c r="N307" s="31"/>
      <c r="Q307" t="str">
        <f t="shared" si="29"/>
        <v xml:space="preserve"> (12)</v>
      </c>
    </row>
    <row r="308" spans="1:17" x14ac:dyDescent="0.25">
      <c r="A308" s="16">
        <f ca="1">IF(B308=(0),"",COUNTA($B$2:B308))</f>
        <v>307</v>
      </c>
      <c r="B308" s="20" t="str">
        <f t="shared" ca="1" si="27"/>
        <v/>
      </c>
      <c r="C308" s="21" t="str">
        <f t="shared" ca="1" si="28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4"/>
        <v>0</v>
      </c>
      <c r="K308" s="22">
        <f t="shared" si="25"/>
        <v>-20</v>
      </c>
      <c r="L308" s="22">
        <f t="shared" si="26"/>
        <v>-20</v>
      </c>
      <c r="M308" s="31"/>
      <c r="N308" s="31"/>
      <c r="Q308" t="str">
        <f t="shared" si="29"/>
        <v xml:space="preserve"> (12)</v>
      </c>
    </row>
    <row r="309" spans="1:17" x14ac:dyDescent="0.25">
      <c r="A309" s="16">
        <f ca="1">IF(B309=(0),"",COUNTA($B$2:B309))</f>
        <v>308</v>
      </c>
      <c r="B309" s="20" t="str">
        <f t="shared" ca="1" si="27"/>
        <v/>
      </c>
      <c r="C309" s="21" t="str">
        <f t="shared" ca="1" si="28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4"/>
        <v>0</v>
      </c>
      <c r="K309" s="22">
        <f t="shared" si="25"/>
        <v>-20</v>
      </c>
      <c r="L309" s="22">
        <f t="shared" si="26"/>
        <v>-20</v>
      </c>
      <c r="M309" s="31"/>
      <c r="N309" s="31"/>
      <c r="Q309" t="str">
        <f t="shared" si="29"/>
        <v xml:space="preserve"> (12)</v>
      </c>
    </row>
    <row r="310" spans="1:17" x14ac:dyDescent="0.25">
      <c r="A310" s="16">
        <f ca="1">IF(B310=(0),"",COUNTA($B$2:B310))</f>
        <v>309</v>
      </c>
      <c r="B310" s="20" t="str">
        <f t="shared" ca="1" si="27"/>
        <v/>
      </c>
      <c r="C310" s="21" t="str">
        <f t="shared" ca="1" si="28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4"/>
        <v>0</v>
      </c>
      <c r="K310" s="22">
        <f t="shared" si="25"/>
        <v>-20</v>
      </c>
      <c r="L310" s="22">
        <f t="shared" si="26"/>
        <v>-20</v>
      </c>
      <c r="M310" s="31"/>
      <c r="N310" s="31"/>
      <c r="Q310" t="str">
        <f t="shared" si="29"/>
        <v xml:space="preserve"> (12)</v>
      </c>
    </row>
    <row r="311" spans="1:17" x14ac:dyDescent="0.25">
      <c r="A311" s="16">
        <f ca="1">IF(B311=(0),"",COUNTA($B$2:B311))</f>
        <v>310</v>
      </c>
      <c r="B311" s="20" t="str">
        <f t="shared" ca="1" si="27"/>
        <v/>
      </c>
      <c r="C311" s="21" t="str">
        <f t="shared" ca="1" si="28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4"/>
        <v>0</v>
      </c>
      <c r="K311" s="22">
        <f t="shared" si="25"/>
        <v>-20</v>
      </c>
      <c r="L311" s="22">
        <f t="shared" si="26"/>
        <v>-20</v>
      </c>
      <c r="M311" s="31"/>
      <c r="N311" s="31"/>
      <c r="Q311" t="str">
        <f t="shared" si="29"/>
        <v xml:space="preserve"> (12)</v>
      </c>
    </row>
    <row r="312" spans="1:17" x14ac:dyDescent="0.25">
      <c r="A312" s="16">
        <f ca="1">IF(B312=(0),"",COUNTA($B$2:B312))</f>
        <v>311</v>
      </c>
      <c r="B312" s="20" t="str">
        <f t="shared" ca="1" si="27"/>
        <v/>
      </c>
      <c r="C312" s="21" t="str">
        <f t="shared" ca="1" si="28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4"/>
        <v>0</v>
      </c>
      <c r="K312" s="22">
        <f t="shared" si="25"/>
        <v>-20</v>
      </c>
      <c r="L312" s="22">
        <f t="shared" si="26"/>
        <v>-20</v>
      </c>
      <c r="M312" s="31"/>
      <c r="N312" s="31"/>
      <c r="Q312" t="str">
        <f t="shared" si="29"/>
        <v xml:space="preserve"> (12)</v>
      </c>
    </row>
    <row r="313" spans="1:17" x14ac:dyDescent="0.25">
      <c r="A313" s="16">
        <f ca="1">IF(B313=(0),"",COUNTA($B$2:B313))</f>
        <v>312</v>
      </c>
      <c r="B313" s="20" t="str">
        <f t="shared" ca="1" si="27"/>
        <v/>
      </c>
      <c r="C313" s="21" t="str">
        <f t="shared" ca="1" si="28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4"/>
        <v>0</v>
      </c>
      <c r="K313" s="22">
        <f t="shared" si="25"/>
        <v>-20</v>
      </c>
      <c r="L313" s="22">
        <f t="shared" si="26"/>
        <v>-20</v>
      </c>
      <c r="M313" s="31"/>
      <c r="N313" s="31"/>
      <c r="Q313" t="str">
        <f t="shared" si="29"/>
        <v xml:space="preserve"> (12)</v>
      </c>
    </row>
    <row r="314" spans="1:17" x14ac:dyDescent="0.25">
      <c r="A314" s="16">
        <f ca="1">IF(B314=(0),"",COUNTA($B$2:B314))</f>
        <v>313</v>
      </c>
      <c r="B314" s="20" t="str">
        <f t="shared" ca="1" si="27"/>
        <v/>
      </c>
      <c r="C314" s="21" t="str">
        <f t="shared" ca="1" si="28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4"/>
        <v>0</v>
      </c>
      <c r="K314" s="22">
        <f t="shared" si="25"/>
        <v>-20</v>
      </c>
      <c r="L314" s="22">
        <f t="shared" si="26"/>
        <v>-20</v>
      </c>
      <c r="M314" s="31"/>
      <c r="N314" s="31"/>
      <c r="Q314" t="str">
        <f t="shared" si="29"/>
        <v xml:space="preserve"> (12)</v>
      </c>
    </row>
    <row r="315" spans="1:17" x14ac:dyDescent="0.25">
      <c r="A315" s="16">
        <f ca="1">IF(B315=(0),"",COUNTA($B$2:B315))</f>
        <v>314</v>
      </c>
      <c r="B315" s="20" t="str">
        <f t="shared" ca="1" si="27"/>
        <v/>
      </c>
      <c r="C315" s="21" t="str">
        <f t="shared" ca="1" si="28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4"/>
        <v>0</v>
      </c>
      <c r="K315" s="22">
        <f t="shared" si="25"/>
        <v>-20</v>
      </c>
      <c r="L315" s="22">
        <f t="shared" si="26"/>
        <v>-20</v>
      </c>
      <c r="M315" s="31"/>
      <c r="N315" s="31"/>
      <c r="Q315" t="str">
        <f t="shared" si="29"/>
        <v xml:space="preserve"> (12)</v>
      </c>
    </row>
    <row r="316" spans="1:17" x14ac:dyDescent="0.25">
      <c r="A316" s="16">
        <f ca="1">IF(B316=(0),"",COUNTA($B$2:B316))</f>
        <v>315</v>
      </c>
      <c r="B316" s="20" t="str">
        <f t="shared" ca="1" si="27"/>
        <v/>
      </c>
      <c r="C316" s="21" t="str">
        <f t="shared" ca="1" si="28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4"/>
        <v>0</v>
      </c>
      <c r="K316" s="22">
        <f t="shared" si="25"/>
        <v>-20</v>
      </c>
      <c r="L316" s="22">
        <f t="shared" si="26"/>
        <v>-20</v>
      </c>
      <c r="M316" s="31"/>
      <c r="N316" s="31"/>
      <c r="Q316" t="str">
        <f t="shared" si="29"/>
        <v xml:space="preserve"> (12)</v>
      </c>
    </row>
    <row r="317" spans="1:17" x14ac:dyDescent="0.25">
      <c r="A317" s="16">
        <f ca="1">IF(B317=(0),"",COUNTA($B$2:B317))</f>
        <v>316</v>
      </c>
      <c r="B317" s="20" t="str">
        <f t="shared" ca="1" si="27"/>
        <v/>
      </c>
      <c r="C317" s="21" t="str">
        <f t="shared" ca="1" si="28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4"/>
        <v>0</v>
      </c>
      <c r="K317" s="22">
        <f t="shared" si="25"/>
        <v>-20</v>
      </c>
      <c r="L317" s="22">
        <f t="shared" si="26"/>
        <v>-20</v>
      </c>
      <c r="M317" s="31"/>
      <c r="N317" s="31"/>
      <c r="Q317" t="str">
        <f t="shared" si="29"/>
        <v xml:space="preserve"> (12)</v>
      </c>
    </row>
    <row r="318" spans="1:17" x14ac:dyDescent="0.25">
      <c r="A318" s="16">
        <f ca="1">IF(B318=(0),"",COUNTA($B$2:B318))</f>
        <v>317</v>
      </c>
      <c r="B318" s="20" t="str">
        <f t="shared" ca="1" si="27"/>
        <v/>
      </c>
      <c r="C318" s="21" t="str">
        <f t="shared" ca="1" si="28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4"/>
        <v>0</v>
      </c>
      <c r="K318" s="22">
        <f t="shared" si="25"/>
        <v>-20</v>
      </c>
      <c r="L318" s="22">
        <f t="shared" si="26"/>
        <v>-20</v>
      </c>
      <c r="M318" s="31"/>
      <c r="N318" s="31"/>
      <c r="Q318" t="str">
        <f t="shared" si="29"/>
        <v xml:space="preserve"> (12)</v>
      </c>
    </row>
    <row r="319" spans="1:17" x14ac:dyDescent="0.25">
      <c r="A319" s="16">
        <f ca="1">IF(B319=(0),"",COUNTA($B$2:B319))</f>
        <v>318</v>
      </c>
      <c r="B319" s="20" t="str">
        <f t="shared" ca="1" si="27"/>
        <v/>
      </c>
      <c r="C319" s="21" t="str">
        <f t="shared" ca="1" si="28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4"/>
        <v>0</v>
      </c>
      <c r="K319" s="22">
        <f t="shared" si="25"/>
        <v>-20</v>
      </c>
      <c r="L319" s="22">
        <f t="shared" si="26"/>
        <v>-20</v>
      </c>
      <c r="M319" s="31"/>
      <c r="N319" s="31"/>
      <c r="Q319" t="str">
        <f t="shared" si="29"/>
        <v xml:space="preserve"> (12)</v>
      </c>
    </row>
    <row r="320" spans="1:17" x14ac:dyDescent="0.25">
      <c r="A320" s="16">
        <f ca="1">IF(B320=(0),"",COUNTA($B$2:B320))</f>
        <v>319</v>
      </c>
      <c r="B320" s="20" t="str">
        <f t="shared" ca="1" si="27"/>
        <v/>
      </c>
      <c r="C320" s="21" t="str">
        <f t="shared" ca="1" si="28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4"/>
        <v>0</v>
      </c>
      <c r="K320" s="22">
        <f t="shared" si="25"/>
        <v>-20</v>
      </c>
      <c r="L320" s="22">
        <f t="shared" si="26"/>
        <v>-20</v>
      </c>
      <c r="M320" s="31"/>
      <c r="N320" s="31"/>
      <c r="Q320" t="str">
        <f t="shared" si="29"/>
        <v xml:space="preserve"> (12)</v>
      </c>
    </row>
    <row r="321" spans="1:17" x14ac:dyDescent="0.25">
      <c r="A321" s="16">
        <f ca="1">IF(B321=(0),"",COUNTA($B$2:B321))</f>
        <v>320</v>
      </c>
      <c r="B321" s="20" t="str">
        <f t="shared" ca="1" si="27"/>
        <v/>
      </c>
      <c r="C321" s="21" t="str">
        <f t="shared" ca="1" si="28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4"/>
        <v>0</v>
      </c>
      <c r="K321" s="22">
        <f t="shared" si="25"/>
        <v>-20</v>
      </c>
      <c r="L321" s="22">
        <f t="shared" si="26"/>
        <v>-20</v>
      </c>
      <c r="M321" s="31"/>
      <c r="N321" s="31"/>
      <c r="Q321" t="str">
        <f t="shared" si="29"/>
        <v xml:space="preserve"> (12)</v>
      </c>
    </row>
    <row r="322" spans="1:17" x14ac:dyDescent="0.25">
      <c r="A322" s="16">
        <f ca="1">IF(B322=(0),"",COUNTA($B$2:B322))</f>
        <v>321</v>
      </c>
      <c r="B322" s="20" t="str">
        <f t="shared" ca="1" si="27"/>
        <v/>
      </c>
      <c r="C322" s="21" t="str">
        <f t="shared" ca="1" si="28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30">IF(ISBLANK(M322),0,2.5)</f>
        <v>0</v>
      </c>
      <c r="K322" s="22">
        <f t="shared" ref="K322:K385" si="31">IF(ISBLANK(M322),-20,IF(VALUE(M322)&gt;0,-20,IF(VALUE(M322)&gt;VALUE(N322),-20,M322)))</f>
        <v>-20</v>
      </c>
      <c r="L322" s="22">
        <f t="shared" ref="L322:L385" si="32">IF(ISBLANK(N322),-20,IF(VALUE(N322)&gt;0,-20,IF(VALUE(N322)&gt;VALUE(M322),-20,N322)))</f>
        <v>-20</v>
      </c>
      <c r="M322" s="31"/>
      <c r="N322" s="31"/>
      <c r="Q322" t="str">
        <f t="shared" si="29"/>
        <v xml:space="preserve"> (12)</v>
      </c>
    </row>
    <row r="323" spans="1:17" x14ac:dyDescent="0.25">
      <c r="A323" s="16">
        <f ca="1">IF(B323=(0),"",COUNTA($B$2:B323))</f>
        <v>322</v>
      </c>
      <c r="B323" s="20" t="str">
        <f t="shared" ref="B323:B386" ca="1" si="33">UPPER(OFFSET(E323,(ROW()-1)*2,0))</f>
        <v/>
      </c>
      <c r="C323" s="21" t="str">
        <f t="shared" ref="C323:C386" ca="1" si="34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30"/>
        <v>0</v>
      </c>
      <c r="K323" s="22">
        <f t="shared" si="31"/>
        <v>-20</v>
      </c>
      <c r="L323" s="22">
        <f t="shared" si="32"/>
        <v>-20</v>
      </c>
      <c r="M323" s="31"/>
      <c r="N323" s="31"/>
      <c r="Q323" t="str">
        <f t="shared" ref="Q323:Q386" si="35">R323&amp;" "&amp;$Q$1</f>
        <v xml:space="preserve"> (12)</v>
      </c>
    </row>
    <row r="324" spans="1:17" x14ac:dyDescent="0.25">
      <c r="A324" s="16">
        <f ca="1">IF(B324=(0),"",COUNTA($B$2:B324))</f>
        <v>323</v>
      </c>
      <c r="B324" s="20" t="str">
        <f t="shared" ca="1" si="33"/>
        <v/>
      </c>
      <c r="C324" s="21" t="str">
        <f t="shared" ca="1" si="34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30"/>
        <v>0</v>
      </c>
      <c r="K324" s="22">
        <f t="shared" si="31"/>
        <v>-20</v>
      </c>
      <c r="L324" s="22">
        <f t="shared" si="32"/>
        <v>-20</v>
      </c>
      <c r="M324" s="31"/>
      <c r="N324" s="31"/>
      <c r="Q324" t="str">
        <f t="shared" si="35"/>
        <v xml:space="preserve"> (12)</v>
      </c>
    </row>
    <row r="325" spans="1:17" x14ac:dyDescent="0.25">
      <c r="A325" s="16">
        <f ca="1">IF(B325=(0),"",COUNTA($B$2:B325))</f>
        <v>324</v>
      </c>
      <c r="B325" s="20" t="str">
        <f t="shared" ca="1" si="33"/>
        <v/>
      </c>
      <c r="C325" s="21" t="str">
        <f t="shared" ca="1" si="34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30"/>
        <v>0</v>
      </c>
      <c r="K325" s="22">
        <f t="shared" si="31"/>
        <v>-20</v>
      </c>
      <c r="L325" s="22">
        <f t="shared" si="32"/>
        <v>-20</v>
      </c>
      <c r="M325" s="31"/>
      <c r="N325" s="31"/>
      <c r="Q325" t="str">
        <f t="shared" si="35"/>
        <v xml:space="preserve"> (12)</v>
      </c>
    </row>
    <row r="326" spans="1:17" x14ac:dyDescent="0.25">
      <c r="A326" s="16">
        <f ca="1">IF(B326=(0),"",COUNTA($B$2:B326))</f>
        <v>325</v>
      </c>
      <c r="B326" s="20" t="str">
        <f t="shared" ca="1" si="33"/>
        <v/>
      </c>
      <c r="C326" s="21" t="str">
        <f t="shared" ca="1" si="34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30"/>
        <v>0</v>
      </c>
      <c r="K326" s="22">
        <f t="shared" si="31"/>
        <v>-20</v>
      </c>
      <c r="L326" s="22">
        <f t="shared" si="32"/>
        <v>-20</v>
      </c>
      <c r="M326" s="31"/>
      <c r="N326" s="31"/>
      <c r="Q326" t="str">
        <f t="shared" si="35"/>
        <v xml:space="preserve"> (12)</v>
      </c>
    </row>
    <row r="327" spans="1:17" x14ac:dyDescent="0.25">
      <c r="A327" s="16">
        <f ca="1">IF(B327=(0),"",COUNTA($B$2:B327))</f>
        <v>326</v>
      </c>
      <c r="B327" s="20" t="str">
        <f t="shared" ca="1" si="33"/>
        <v/>
      </c>
      <c r="C327" s="21" t="str">
        <f t="shared" ca="1" si="34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30"/>
        <v>0</v>
      </c>
      <c r="K327" s="22">
        <f t="shared" si="31"/>
        <v>-20</v>
      </c>
      <c r="L327" s="22">
        <f t="shared" si="32"/>
        <v>-20</v>
      </c>
      <c r="M327" s="31"/>
      <c r="N327" s="31"/>
      <c r="Q327" t="str">
        <f t="shared" si="35"/>
        <v xml:space="preserve"> (12)</v>
      </c>
    </row>
    <row r="328" spans="1:17" x14ac:dyDescent="0.25">
      <c r="A328" s="16">
        <f ca="1">IF(B328=(0),"",COUNTA($B$2:B328))</f>
        <v>327</v>
      </c>
      <c r="B328" s="20" t="str">
        <f t="shared" ca="1" si="33"/>
        <v/>
      </c>
      <c r="C328" s="21" t="str">
        <f t="shared" ca="1" si="34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30"/>
        <v>0</v>
      </c>
      <c r="K328" s="22">
        <f t="shared" si="31"/>
        <v>-20</v>
      </c>
      <c r="L328" s="22">
        <f t="shared" si="32"/>
        <v>-20</v>
      </c>
      <c r="M328" s="31"/>
      <c r="N328" s="31"/>
      <c r="Q328" t="str">
        <f t="shared" si="35"/>
        <v xml:space="preserve"> (12)</v>
      </c>
    </row>
    <row r="329" spans="1:17" x14ac:dyDescent="0.25">
      <c r="A329" s="16">
        <f ca="1">IF(B329=(0),"",COUNTA($B$2:B329))</f>
        <v>328</v>
      </c>
      <c r="B329" s="20" t="str">
        <f t="shared" ca="1" si="33"/>
        <v/>
      </c>
      <c r="C329" s="21" t="str">
        <f t="shared" ca="1" si="34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30"/>
        <v>0</v>
      </c>
      <c r="K329" s="22">
        <f t="shared" si="31"/>
        <v>-20</v>
      </c>
      <c r="L329" s="22">
        <f t="shared" si="32"/>
        <v>-20</v>
      </c>
      <c r="M329" s="31"/>
      <c r="N329" s="31"/>
      <c r="Q329" t="str">
        <f t="shared" si="35"/>
        <v xml:space="preserve"> (12)</v>
      </c>
    </row>
    <row r="330" spans="1:17" x14ac:dyDescent="0.25">
      <c r="A330" s="16">
        <f ca="1">IF(B330=(0),"",COUNTA($B$2:B330))</f>
        <v>329</v>
      </c>
      <c r="B330" s="20" t="str">
        <f t="shared" ca="1" si="33"/>
        <v/>
      </c>
      <c r="C330" s="21" t="str">
        <f t="shared" ca="1" si="34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30"/>
        <v>0</v>
      </c>
      <c r="K330" s="22">
        <f t="shared" si="31"/>
        <v>-20</v>
      </c>
      <c r="L330" s="22">
        <f t="shared" si="32"/>
        <v>-20</v>
      </c>
      <c r="M330" s="31"/>
      <c r="N330" s="31"/>
      <c r="Q330" t="str">
        <f t="shared" si="35"/>
        <v xml:space="preserve"> (12)</v>
      </c>
    </row>
    <row r="331" spans="1:17" x14ac:dyDescent="0.25">
      <c r="A331" s="16">
        <f ca="1">IF(B331=(0),"",COUNTA($B$2:B331))</f>
        <v>330</v>
      </c>
      <c r="B331" s="20" t="str">
        <f t="shared" ca="1" si="33"/>
        <v/>
      </c>
      <c r="C331" s="21" t="str">
        <f t="shared" ca="1" si="34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30"/>
        <v>0</v>
      </c>
      <c r="K331" s="22">
        <f t="shared" si="31"/>
        <v>-20</v>
      </c>
      <c r="L331" s="22">
        <f t="shared" si="32"/>
        <v>-20</v>
      </c>
      <c r="M331" s="31"/>
      <c r="N331" s="31"/>
      <c r="Q331" t="str">
        <f t="shared" si="35"/>
        <v xml:space="preserve"> (12)</v>
      </c>
    </row>
    <row r="332" spans="1:17" x14ac:dyDescent="0.25">
      <c r="A332" s="16">
        <f ca="1">IF(B332=(0),"",COUNTA($B$2:B332))</f>
        <v>331</v>
      </c>
      <c r="B332" s="20" t="str">
        <f t="shared" ca="1" si="33"/>
        <v/>
      </c>
      <c r="C332" s="21" t="str">
        <f t="shared" ca="1" si="34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30"/>
        <v>0</v>
      </c>
      <c r="K332" s="22">
        <f t="shared" si="31"/>
        <v>-20</v>
      </c>
      <c r="L332" s="22">
        <f t="shared" si="32"/>
        <v>-20</v>
      </c>
      <c r="M332" s="31"/>
      <c r="N332" s="31"/>
      <c r="Q332" t="str">
        <f t="shared" si="35"/>
        <v xml:space="preserve"> (12)</v>
      </c>
    </row>
    <row r="333" spans="1:17" x14ac:dyDescent="0.25">
      <c r="A333" s="16">
        <f ca="1">IF(B333=(0),"",COUNTA($B$2:B333))</f>
        <v>332</v>
      </c>
      <c r="B333" s="20" t="str">
        <f t="shared" ca="1" si="33"/>
        <v/>
      </c>
      <c r="C333" s="21" t="str">
        <f t="shared" ca="1" si="34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30"/>
        <v>0</v>
      </c>
      <c r="K333" s="22">
        <f t="shared" si="31"/>
        <v>-20</v>
      </c>
      <c r="L333" s="22">
        <f t="shared" si="32"/>
        <v>-20</v>
      </c>
      <c r="M333" s="31"/>
      <c r="N333" s="31"/>
      <c r="Q333" t="str">
        <f t="shared" si="35"/>
        <v xml:space="preserve"> (12)</v>
      </c>
    </row>
    <row r="334" spans="1:17" x14ac:dyDescent="0.25">
      <c r="A334" s="16">
        <f ca="1">IF(B334=(0),"",COUNTA($B$2:B334))</f>
        <v>333</v>
      </c>
      <c r="B334" s="20" t="str">
        <f t="shared" ca="1" si="33"/>
        <v/>
      </c>
      <c r="C334" s="21" t="str">
        <f t="shared" ca="1" si="34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30"/>
        <v>0</v>
      </c>
      <c r="K334" s="22">
        <f t="shared" si="31"/>
        <v>-20</v>
      </c>
      <c r="L334" s="22">
        <f t="shared" si="32"/>
        <v>-20</v>
      </c>
      <c r="M334" s="31"/>
      <c r="N334" s="31"/>
      <c r="Q334" t="str">
        <f t="shared" si="35"/>
        <v xml:space="preserve"> (12)</v>
      </c>
    </row>
    <row r="335" spans="1:17" x14ac:dyDescent="0.25">
      <c r="A335" s="16">
        <f ca="1">IF(B335=(0),"",COUNTA($B$2:B335))</f>
        <v>334</v>
      </c>
      <c r="B335" s="20" t="str">
        <f t="shared" ca="1" si="33"/>
        <v/>
      </c>
      <c r="C335" s="21" t="str">
        <f t="shared" ca="1" si="34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30"/>
        <v>0</v>
      </c>
      <c r="K335" s="22">
        <f t="shared" si="31"/>
        <v>-20</v>
      </c>
      <c r="L335" s="22">
        <f t="shared" si="32"/>
        <v>-20</v>
      </c>
      <c r="M335" s="31"/>
      <c r="N335" s="31"/>
      <c r="Q335" t="str">
        <f t="shared" si="35"/>
        <v xml:space="preserve"> (12)</v>
      </c>
    </row>
    <row r="336" spans="1:17" x14ac:dyDescent="0.25">
      <c r="A336" s="16">
        <f ca="1">IF(B336=(0),"",COUNTA($B$2:B336))</f>
        <v>335</v>
      </c>
      <c r="B336" s="20" t="str">
        <f t="shared" ca="1" si="33"/>
        <v/>
      </c>
      <c r="C336" s="21" t="str">
        <f t="shared" ca="1" si="34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30"/>
        <v>0</v>
      </c>
      <c r="K336" s="22">
        <f t="shared" si="31"/>
        <v>-20</v>
      </c>
      <c r="L336" s="22">
        <f t="shared" si="32"/>
        <v>-20</v>
      </c>
      <c r="M336" s="31"/>
      <c r="N336" s="31"/>
      <c r="Q336" t="str">
        <f t="shared" si="35"/>
        <v xml:space="preserve"> (12)</v>
      </c>
    </row>
    <row r="337" spans="1:17" x14ac:dyDescent="0.25">
      <c r="A337" s="16">
        <f ca="1">IF(B337=(0),"",COUNTA($B$2:B337))</f>
        <v>336</v>
      </c>
      <c r="B337" s="20" t="str">
        <f t="shared" ca="1" si="33"/>
        <v/>
      </c>
      <c r="C337" s="21" t="str">
        <f t="shared" ca="1" si="34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30"/>
        <v>0</v>
      </c>
      <c r="K337" s="22">
        <f t="shared" si="31"/>
        <v>-20</v>
      </c>
      <c r="L337" s="22">
        <f t="shared" si="32"/>
        <v>-20</v>
      </c>
      <c r="M337" s="31"/>
      <c r="N337" s="31"/>
      <c r="Q337" t="str">
        <f t="shared" si="35"/>
        <v xml:space="preserve"> (12)</v>
      </c>
    </row>
    <row r="338" spans="1:17" x14ac:dyDescent="0.25">
      <c r="A338" s="16">
        <f ca="1">IF(B338=(0),"",COUNTA($B$2:B338))</f>
        <v>337</v>
      </c>
      <c r="B338" s="20" t="str">
        <f t="shared" ca="1" si="33"/>
        <v/>
      </c>
      <c r="C338" s="21" t="str">
        <f t="shared" ca="1" si="34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30"/>
        <v>0</v>
      </c>
      <c r="K338" s="22">
        <f t="shared" si="31"/>
        <v>-20</v>
      </c>
      <c r="L338" s="22">
        <f t="shared" si="32"/>
        <v>-20</v>
      </c>
      <c r="M338" s="31"/>
      <c r="N338" s="31"/>
      <c r="Q338" t="str">
        <f t="shared" si="35"/>
        <v xml:space="preserve"> (12)</v>
      </c>
    </row>
    <row r="339" spans="1:17" x14ac:dyDescent="0.25">
      <c r="A339" s="16">
        <f ca="1">IF(B339=(0),"",COUNTA($B$2:B339))</f>
        <v>338</v>
      </c>
      <c r="B339" s="20" t="str">
        <f t="shared" ca="1" si="33"/>
        <v/>
      </c>
      <c r="C339" s="21" t="str">
        <f t="shared" ca="1" si="34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30"/>
        <v>0</v>
      </c>
      <c r="K339" s="22">
        <f t="shared" si="31"/>
        <v>-20</v>
      </c>
      <c r="L339" s="22">
        <f t="shared" si="32"/>
        <v>-20</v>
      </c>
      <c r="M339" s="31"/>
      <c r="N339" s="31"/>
      <c r="Q339" t="str">
        <f t="shared" si="35"/>
        <v xml:space="preserve"> (12)</v>
      </c>
    </row>
    <row r="340" spans="1:17" x14ac:dyDescent="0.25">
      <c r="A340" s="16">
        <f ca="1">IF(B340=(0),"",COUNTA($B$2:B340))</f>
        <v>339</v>
      </c>
      <c r="B340" s="20" t="str">
        <f t="shared" ca="1" si="33"/>
        <v/>
      </c>
      <c r="C340" s="21" t="str">
        <f t="shared" ca="1" si="34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30"/>
        <v>0</v>
      </c>
      <c r="K340" s="22">
        <f t="shared" si="31"/>
        <v>-20</v>
      </c>
      <c r="L340" s="22">
        <f t="shared" si="32"/>
        <v>-20</v>
      </c>
      <c r="M340" s="31"/>
      <c r="N340" s="31"/>
      <c r="Q340" t="str">
        <f t="shared" si="35"/>
        <v xml:space="preserve"> (12)</v>
      </c>
    </row>
    <row r="341" spans="1:17" x14ac:dyDescent="0.25">
      <c r="A341" s="16">
        <f ca="1">IF(B341=(0),"",COUNTA($B$2:B341))</f>
        <v>340</v>
      </c>
      <c r="B341" s="20" t="str">
        <f t="shared" ca="1" si="33"/>
        <v/>
      </c>
      <c r="C341" s="21" t="str">
        <f t="shared" ca="1" si="34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30"/>
        <v>0</v>
      </c>
      <c r="K341" s="22">
        <f t="shared" si="31"/>
        <v>-20</v>
      </c>
      <c r="L341" s="22">
        <f t="shared" si="32"/>
        <v>-20</v>
      </c>
      <c r="M341" s="31"/>
      <c r="N341" s="31"/>
      <c r="Q341" t="str">
        <f t="shared" si="35"/>
        <v xml:space="preserve"> (12)</v>
      </c>
    </row>
    <row r="342" spans="1:17" x14ac:dyDescent="0.25">
      <c r="A342" s="16">
        <f ca="1">IF(B342=(0),"",COUNTA($B$2:B342))</f>
        <v>341</v>
      </c>
      <c r="B342" s="20" t="str">
        <f t="shared" ca="1" si="33"/>
        <v/>
      </c>
      <c r="C342" s="21" t="str">
        <f t="shared" ca="1" si="34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30"/>
        <v>0</v>
      </c>
      <c r="K342" s="22">
        <f t="shared" si="31"/>
        <v>-20</v>
      </c>
      <c r="L342" s="22">
        <f t="shared" si="32"/>
        <v>-20</v>
      </c>
      <c r="M342" s="31"/>
      <c r="N342" s="31"/>
      <c r="Q342" t="str">
        <f t="shared" si="35"/>
        <v xml:space="preserve"> (12)</v>
      </c>
    </row>
    <row r="343" spans="1:17" x14ac:dyDescent="0.25">
      <c r="A343" s="16">
        <f ca="1">IF(B343=(0),"",COUNTA($B$2:B343))</f>
        <v>342</v>
      </c>
      <c r="B343" s="20" t="str">
        <f t="shared" ca="1" si="33"/>
        <v/>
      </c>
      <c r="C343" s="21" t="str">
        <f t="shared" ca="1" si="34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30"/>
        <v>0</v>
      </c>
      <c r="K343" s="22">
        <f t="shared" si="31"/>
        <v>-20</v>
      </c>
      <c r="L343" s="22">
        <f t="shared" si="32"/>
        <v>-20</v>
      </c>
      <c r="M343" s="31"/>
      <c r="N343" s="31"/>
      <c r="Q343" t="str">
        <f t="shared" si="35"/>
        <v xml:space="preserve"> (12)</v>
      </c>
    </row>
    <row r="344" spans="1:17" x14ac:dyDescent="0.25">
      <c r="A344" s="16">
        <f ca="1">IF(B344=(0),"",COUNTA($B$2:B344))</f>
        <v>343</v>
      </c>
      <c r="B344" s="20" t="str">
        <f t="shared" ca="1" si="33"/>
        <v/>
      </c>
      <c r="C344" s="21" t="str">
        <f t="shared" ca="1" si="34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30"/>
        <v>0</v>
      </c>
      <c r="K344" s="22">
        <f t="shared" si="31"/>
        <v>-20</v>
      </c>
      <c r="L344" s="22">
        <f t="shared" si="32"/>
        <v>-20</v>
      </c>
      <c r="M344" s="31"/>
      <c r="N344" s="31"/>
      <c r="Q344" t="str">
        <f t="shared" si="35"/>
        <v xml:space="preserve"> (12)</v>
      </c>
    </row>
    <row r="345" spans="1:17" x14ac:dyDescent="0.25">
      <c r="A345" s="16">
        <f ca="1">IF(B345=(0),"",COUNTA($B$2:B345))</f>
        <v>344</v>
      </c>
      <c r="B345" s="20" t="str">
        <f t="shared" ca="1" si="33"/>
        <v/>
      </c>
      <c r="C345" s="21" t="str">
        <f t="shared" ca="1" si="34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30"/>
        <v>0</v>
      </c>
      <c r="K345" s="22">
        <f t="shared" si="31"/>
        <v>-20</v>
      </c>
      <c r="L345" s="22">
        <f t="shared" si="32"/>
        <v>-20</v>
      </c>
      <c r="M345" s="31"/>
      <c r="N345" s="31"/>
      <c r="Q345" t="str">
        <f t="shared" si="35"/>
        <v xml:space="preserve"> (12)</v>
      </c>
    </row>
    <row r="346" spans="1:17" x14ac:dyDescent="0.25">
      <c r="A346" s="16">
        <f ca="1">IF(B346=(0),"",COUNTA($B$2:B346))</f>
        <v>345</v>
      </c>
      <c r="B346" s="20" t="str">
        <f t="shared" ca="1" si="33"/>
        <v/>
      </c>
      <c r="C346" s="21" t="str">
        <f t="shared" ca="1" si="34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30"/>
        <v>0</v>
      </c>
      <c r="K346" s="22">
        <f t="shared" si="31"/>
        <v>-20</v>
      </c>
      <c r="L346" s="22">
        <f t="shared" si="32"/>
        <v>-20</v>
      </c>
      <c r="M346" s="31"/>
      <c r="N346" s="31"/>
      <c r="Q346" t="str">
        <f t="shared" si="35"/>
        <v xml:space="preserve"> (12)</v>
      </c>
    </row>
    <row r="347" spans="1:17" x14ac:dyDescent="0.25">
      <c r="A347" s="16">
        <f ca="1">IF(B347=(0),"",COUNTA($B$2:B347))</f>
        <v>346</v>
      </c>
      <c r="B347" s="20" t="str">
        <f t="shared" ca="1" si="33"/>
        <v/>
      </c>
      <c r="C347" s="21" t="str">
        <f t="shared" ca="1" si="34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30"/>
        <v>0</v>
      </c>
      <c r="K347" s="22">
        <f t="shared" si="31"/>
        <v>-20</v>
      </c>
      <c r="L347" s="22">
        <f t="shared" si="32"/>
        <v>-20</v>
      </c>
      <c r="M347" s="31"/>
      <c r="N347" s="31"/>
      <c r="Q347" t="str">
        <f t="shared" si="35"/>
        <v xml:space="preserve"> (12)</v>
      </c>
    </row>
    <row r="348" spans="1:17" x14ac:dyDescent="0.25">
      <c r="A348" s="16">
        <f ca="1">IF(B348=(0),"",COUNTA($B$2:B348))</f>
        <v>347</v>
      </c>
      <c r="B348" s="20" t="str">
        <f t="shared" ca="1" si="33"/>
        <v/>
      </c>
      <c r="C348" s="21" t="str">
        <f t="shared" ca="1" si="34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30"/>
        <v>0</v>
      </c>
      <c r="K348" s="22">
        <f t="shared" si="31"/>
        <v>-20</v>
      </c>
      <c r="L348" s="22">
        <f t="shared" si="32"/>
        <v>-20</v>
      </c>
      <c r="M348" s="31"/>
      <c r="N348" s="31"/>
      <c r="Q348" t="str">
        <f t="shared" si="35"/>
        <v xml:space="preserve"> (12)</v>
      </c>
    </row>
    <row r="349" spans="1:17" x14ac:dyDescent="0.25">
      <c r="A349" s="16">
        <f ca="1">IF(B349=(0),"",COUNTA($B$2:B349))</f>
        <v>348</v>
      </c>
      <c r="B349" s="20" t="str">
        <f t="shared" ca="1" si="33"/>
        <v/>
      </c>
      <c r="C349" s="21" t="str">
        <f t="shared" ca="1" si="34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30"/>
        <v>0</v>
      </c>
      <c r="K349" s="22">
        <f t="shared" si="31"/>
        <v>-20</v>
      </c>
      <c r="L349" s="22">
        <f t="shared" si="32"/>
        <v>-20</v>
      </c>
      <c r="M349" s="31"/>
      <c r="N349" s="31"/>
      <c r="Q349" t="str">
        <f t="shared" si="35"/>
        <v xml:space="preserve"> (12)</v>
      </c>
    </row>
    <row r="350" spans="1:17" x14ac:dyDescent="0.25">
      <c r="A350" s="16">
        <f ca="1">IF(B350=(0),"",COUNTA($B$2:B350))</f>
        <v>349</v>
      </c>
      <c r="B350" s="20" t="str">
        <f t="shared" ca="1" si="33"/>
        <v/>
      </c>
      <c r="C350" s="21" t="str">
        <f t="shared" ca="1" si="34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30"/>
        <v>0</v>
      </c>
      <c r="K350" s="22">
        <f t="shared" si="31"/>
        <v>-20</v>
      </c>
      <c r="L350" s="22">
        <f t="shared" si="32"/>
        <v>-20</v>
      </c>
      <c r="M350" s="31"/>
      <c r="N350" s="31"/>
      <c r="Q350" t="str">
        <f t="shared" si="35"/>
        <v xml:space="preserve"> (12)</v>
      </c>
    </row>
    <row r="351" spans="1:17" x14ac:dyDescent="0.25">
      <c r="A351" s="16">
        <f ca="1">IF(B351=(0),"",COUNTA($B$2:B351))</f>
        <v>350</v>
      </c>
      <c r="B351" s="20" t="str">
        <f t="shared" ca="1" si="33"/>
        <v/>
      </c>
      <c r="C351" s="21" t="str">
        <f t="shared" ca="1" si="34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30"/>
        <v>0</v>
      </c>
      <c r="K351" s="22">
        <f t="shared" si="31"/>
        <v>-20</v>
      </c>
      <c r="L351" s="22">
        <f t="shared" si="32"/>
        <v>-20</v>
      </c>
      <c r="M351" s="31"/>
      <c r="N351" s="31"/>
      <c r="Q351" t="str">
        <f t="shared" si="35"/>
        <v xml:space="preserve"> (12)</v>
      </c>
    </row>
    <row r="352" spans="1:17" x14ac:dyDescent="0.25">
      <c r="A352" s="16">
        <f ca="1">IF(B352=(0),"",COUNTA($B$2:B352))</f>
        <v>351</v>
      </c>
      <c r="B352" s="20" t="str">
        <f t="shared" ca="1" si="33"/>
        <v/>
      </c>
      <c r="C352" s="21" t="str">
        <f t="shared" ca="1" si="34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30"/>
        <v>0</v>
      </c>
      <c r="K352" s="22">
        <f t="shared" si="31"/>
        <v>-20</v>
      </c>
      <c r="L352" s="22">
        <f t="shared" si="32"/>
        <v>-20</v>
      </c>
      <c r="M352" s="31"/>
      <c r="N352" s="31"/>
      <c r="Q352" t="str">
        <f t="shared" si="35"/>
        <v xml:space="preserve"> (12)</v>
      </c>
    </row>
    <row r="353" spans="1:17" x14ac:dyDescent="0.25">
      <c r="A353" s="16">
        <f ca="1">IF(B353=(0),"",COUNTA($B$2:B353))</f>
        <v>352</v>
      </c>
      <c r="B353" s="20" t="str">
        <f t="shared" ca="1" si="33"/>
        <v/>
      </c>
      <c r="C353" s="21" t="str">
        <f t="shared" ca="1" si="34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30"/>
        <v>0</v>
      </c>
      <c r="K353" s="22">
        <f t="shared" si="31"/>
        <v>-20</v>
      </c>
      <c r="L353" s="22">
        <f t="shared" si="32"/>
        <v>-20</v>
      </c>
      <c r="M353" s="31"/>
      <c r="N353" s="31"/>
      <c r="Q353" t="str">
        <f t="shared" si="35"/>
        <v xml:space="preserve"> (12)</v>
      </c>
    </row>
    <row r="354" spans="1:17" x14ac:dyDescent="0.25">
      <c r="A354" s="16">
        <f ca="1">IF(B354=(0),"",COUNTA($B$2:B354))</f>
        <v>353</v>
      </c>
      <c r="B354" s="20" t="str">
        <f t="shared" ca="1" si="33"/>
        <v/>
      </c>
      <c r="C354" s="21" t="str">
        <f t="shared" ca="1" si="34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30"/>
        <v>0</v>
      </c>
      <c r="K354" s="22">
        <f t="shared" si="31"/>
        <v>-20</v>
      </c>
      <c r="L354" s="22">
        <f t="shared" si="32"/>
        <v>-20</v>
      </c>
      <c r="M354" s="31"/>
      <c r="N354" s="31"/>
      <c r="Q354" t="str">
        <f t="shared" si="35"/>
        <v xml:space="preserve"> (12)</v>
      </c>
    </row>
    <row r="355" spans="1:17" x14ac:dyDescent="0.25">
      <c r="A355" s="16">
        <f ca="1">IF(B355=(0),"",COUNTA($B$2:B355))</f>
        <v>354</v>
      </c>
      <c r="B355" s="20" t="str">
        <f t="shared" ca="1" si="33"/>
        <v/>
      </c>
      <c r="C355" s="21" t="str">
        <f t="shared" ca="1" si="34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30"/>
        <v>0</v>
      </c>
      <c r="K355" s="22">
        <f t="shared" si="31"/>
        <v>-20</v>
      </c>
      <c r="L355" s="22">
        <f t="shared" si="32"/>
        <v>-20</v>
      </c>
      <c r="M355" s="31"/>
      <c r="N355" s="31"/>
      <c r="Q355" t="str">
        <f t="shared" si="35"/>
        <v xml:space="preserve"> (12)</v>
      </c>
    </row>
    <row r="356" spans="1:17" x14ac:dyDescent="0.25">
      <c r="A356" s="16">
        <f ca="1">IF(B356=(0),"",COUNTA($B$2:B356))</f>
        <v>355</v>
      </c>
      <c r="B356" s="20" t="str">
        <f t="shared" ca="1" si="33"/>
        <v/>
      </c>
      <c r="C356" s="21" t="str">
        <f t="shared" ca="1" si="34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30"/>
        <v>0</v>
      </c>
      <c r="K356" s="22">
        <f t="shared" si="31"/>
        <v>-20</v>
      </c>
      <c r="L356" s="22">
        <f t="shared" si="32"/>
        <v>-20</v>
      </c>
      <c r="M356" s="31"/>
      <c r="N356" s="31"/>
      <c r="Q356" t="str">
        <f t="shared" si="35"/>
        <v xml:space="preserve"> (12)</v>
      </c>
    </row>
    <row r="357" spans="1:17" x14ac:dyDescent="0.25">
      <c r="A357" s="16">
        <f ca="1">IF(B357=(0),"",COUNTA($B$2:B357))</f>
        <v>356</v>
      </c>
      <c r="B357" s="20" t="str">
        <f t="shared" ca="1" si="33"/>
        <v/>
      </c>
      <c r="C357" s="21" t="str">
        <f t="shared" ca="1" si="34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30"/>
        <v>0</v>
      </c>
      <c r="K357" s="22">
        <f t="shared" si="31"/>
        <v>-20</v>
      </c>
      <c r="L357" s="22">
        <f t="shared" si="32"/>
        <v>-20</v>
      </c>
      <c r="M357" s="31"/>
      <c r="N357" s="31"/>
      <c r="Q357" t="str">
        <f t="shared" si="35"/>
        <v xml:space="preserve"> (12)</v>
      </c>
    </row>
    <row r="358" spans="1:17" x14ac:dyDescent="0.25">
      <c r="A358" s="16">
        <f ca="1">IF(B358=(0),"",COUNTA($B$2:B358))</f>
        <v>357</v>
      </c>
      <c r="B358" s="20" t="str">
        <f t="shared" ca="1" si="33"/>
        <v/>
      </c>
      <c r="C358" s="21" t="str">
        <f t="shared" ca="1" si="34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30"/>
        <v>0</v>
      </c>
      <c r="K358" s="22">
        <f t="shared" si="31"/>
        <v>-20</v>
      </c>
      <c r="L358" s="22">
        <f t="shared" si="32"/>
        <v>-20</v>
      </c>
      <c r="M358" s="31"/>
      <c r="N358" s="31"/>
      <c r="Q358" t="str">
        <f t="shared" si="35"/>
        <v xml:space="preserve"> (12)</v>
      </c>
    </row>
    <row r="359" spans="1:17" x14ac:dyDescent="0.25">
      <c r="A359" s="16">
        <f ca="1">IF(B359=(0),"",COUNTA($B$2:B359))</f>
        <v>358</v>
      </c>
      <c r="B359" s="20" t="str">
        <f t="shared" ca="1" si="33"/>
        <v/>
      </c>
      <c r="C359" s="21" t="str">
        <f t="shared" ca="1" si="34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30"/>
        <v>0</v>
      </c>
      <c r="K359" s="22">
        <f t="shared" si="31"/>
        <v>-20</v>
      </c>
      <c r="L359" s="22">
        <f t="shared" si="32"/>
        <v>-20</v>
      </c>
      <c r="M359" s="31"/>
      <c r="N359" s="31"/>
      <c r="Q359" t="str">
        <f t="shared" si="35"/>
        <v xml:space="preserve"> (12)</v>
      </c>
    </row>
    <row r="360" spans="1:17" x14ac:dyDescent="0.25">
      <c r="A360" s="16">
        <f ca="1">IF(B360=(0),"",COUNTA($B$2:B360))</f>
        <v>359</v>
      </c>
      <c r="B360" s="20" t="str">
        <f t="shared" ca="1" si="33"/>
        <v/>
      </c>
      <c r="C360" s="21" t="str">
        <f t="shared" ca="1" si="34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30"/>
        <v>0</v>
      </c>
      <c r="K360" s="22">
        <f t="shared" si="31"/>
        <v>-20</v>
      </c>
      <c r="L360" s="22">
        <f t="shared" si="32"/>
        <v>-20</v>
      </c>
      <c r="M360" s="31"/>
      <c r="N360" s="31"/>
      <c r="Q360" t="str">
        <f t="shared" si="35"/>
        <v xml:space="preserve"> (12)</v>
      </c>
    </row>
    <row r="361" spans="1:17" x14ac:dyDescent="0.25">
      <c r="A361" s="16">
        <f ca="1">IF(B361=(0),"",COUNTA($B$2:B361))</f>
        <v>360</v>
      </c>
      <c r="B361" s="20" t="str">
        <f t="shared" ca="1" si="33"/>
        <v/>
      </c>
      <c r="C361" s="21" t="str">
        <f t="shared" ca="1" si="34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30"/>
        <v>0</v>
      </c>
      <c r="K361" s="22">
        <f t="shared" si="31"/>
        <v>-20</v>
      </c>
      <c r="L361" s="22">
        <f t="shared" si="32"/>
        <v>-20</v>
      </c>
      <c r="M361" s="31"/>
      <c r="N361" s="31"/>
      <c r="Q361" t="str">
        <f t="shared" si="35"/>
        <v xml:space="preserve"> (12)</v>
      </c>
    </row>
    <row r="362" spans="1:17" x14ac:dyDescent="0.25">
      <c r="A362" s="16">
        <f ca="1">IF(B362=(0),"",COUNTA($B$2:B362))</f>
        <v>361</v>
      </c>
      <c r="B362" s="20" t="str">
        <f t="shared" ca="1" si="33"/>
        <v/>
      </c>
      <c r="C362" s="21" t="str">
        <f t="shared" ca="1" si="34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30"/>
        <v>0</v>
      </c>
      <c r="K362" s="22">
        <f t="shared" si="31"/>
        <v>-20</v>
      </c>
      <c r="L362" s="22">
        <f t="shared" si="32"/>
        <v>-20</v>
      </c>
      <c r="M362" s="31"/>
      <c r="N362" s="31"/>
      <c r="Q362" t="str">
        <f t="shared" si="35"/>
        <v xml:space="preserve"> (12)</v>
      </c>
    </row>
    <row r="363" spans="1:17" x14ac:dyDescent="0.25">
      <c r="A363" s="16">
        <f ca="1">IF(B363=(0),"",COUNTA($B$2:B363))</f>
        <v>362</v>
      </c>
      <c r="B363" s="20" t="str">
        <f t="shared" ca="1" si="33"/>
        <v/>
      </c>
      <c r="C363" s="21" t="str">
        <f t="shared" ca="1" si="34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30"/>
        <v>0</v>
      </c>
      <c r="K363" s="22">
        <f t="shared" si="31"/>
        <v>-20</v>
      </c>
      <c r="L363" s="22">
        <f t="shared" si="32"/>
        <v>-20</v>
      </c>
      <c r="M363" s="31"/>
      <c r="N363" s="31"/>
      <c r="Q363" t="str">
        <f t="shared" si="35"/>
        <v xml:space="preserve"> (12)</v>
      </c>
    </row>
    <row r="364" spans="1:17" x14ac:dyDescent="0.25">
      <c r="A364" s="16">
        <f ca="1">IF(B364=(0),"",COUNTA($B$2:B364))</f>
        <v>363</v>
      </c>
      <c r="B364" s="20" t="str">
        <f t="shared" ca="1" si="33"/>
        <v/>
      </c>
      <c r="C364" s="21" t="str">
        <f t="shared" ca="1" si="34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30"/>
        <v>0</v>
      </c>
      <c r="K364" s="22">
        <f t="shared" si="31"/>
        <v>-20</v>
      </c>
      <c r="L364" s="22">
        <f t="shared" si="32"/>
        <v>-20</v>
      </c>
      <c r="M364" s="31"/>
      <c r="N364" s="31"/>
      <c r="Q364" t="str">
        <f t="shared" si="35"/>
        <v xml:space="preserve"> (12)</v>
      </c>
    </row>
    <row r="365" spans="1:17" x14ac:dyDescent="0.25">
      <c r="A365" s="16">
        <f ca="1">IF(B365=(0),"",COUNTA($B$2:B365))</f>
        <v>364</v>
      </c>
      <c r="B365" s="20" t="str">
        <f t="shared" ca="1" si="33"/>
        <v/>
      </c>
      <c r="C365" s="21" t="str">
        <f t="shared" ca="1" si="34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30"/>
        <v>0</v>
      </c>
      <c r="K365" s="22">
        <f t="shared" si="31"/>
        <v>-20</v>
      </c>
      <c r="L365" s="22">
        <f t="shared" si="32"/>
        <v>-20</v>
      </c>
      <c r="M365" s="31"/>
      <c r="N365" s="31"/>
      <c r="Q365" t="str">
        <f t="shared" si="35"/>
        <v xml:space="preserve"> (12)</v>
      </c>
    </row>
    <row r="366" spans="1:17" x14ac:dyDescent="0.25">
      <c r="A366" s="16">
        <f ca="1">IF(B366=(0),"",COUNTA($B$2:B366))</f>
        <v>365</v>
      </c>
      <c r="B366" s="20" t="str">
        <f t="shared" ca="1" si="33"/>
        <v/>
      </c>
      <c r="C366" s="21" t="str">
        <f t="shared" ca="1" si="34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30"/>
        <v>0</v>
      </c>
      <c r="K366" s="22">
        <f t="shared" si="31"/>
        <v>-20</v>
      </c>
      <c r="L366" s="22">
        <f t="shared" si="32"/>
        <v>-20</v>
      </c>
      <c r="M366" s="31"/>
      <c r="N366" s="31"/>
      <c r="Q366" t="str">
        <f t="shared" si="35"/>
        <v xml:space="preserve"> (12)</v>
      </c>
    </row>
    <row r="367" spans="1:17" x14ac:dyDescent="0.25">
      <c r="A367" s="16">
        <f ca="1">IF(B367=(0),"",COUNTA($B$2:B367))</f>
        <v>366</v>
      </c>
      <c r="B367" s="20" t="str">
        <f t="shared" ca="1" si="33"/>
        <v/>
      </c>
      <c r="C367" s="21" t="str">
        <f t="shared" ca="1" si="34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30"/>
        <v>0</v>
      </c>
      <c r="K367" s="22">
        <f t="shared" si="31"/>
        <v>-20</v>
      </c>
      <c r="L367" s="22">
        <f t="shared" si="32"/>
        <v>-20</v>
      </c>
      <c r="M367" s="31"/>
      <c r="N367" s="31"/>
      <c r="Q367" t="str">
        <f t="shared" si="35"/>
        <v xml:space="preserve"> (12)</v>
      </c>
    </row>
    <row r="368" spans="1:17" x14ac:dyDescent="0.25">
      <c r="A368" s="16">
        <f ca="1">IF(B368=(0),"",COUNTA($B$2:B368))</f>
        <v>367</v>
      </c>
      <c r="B368" s="20" t="str">
        <f t="shared" ca="1" si="33"/>
        <v/>
      </c>
      <c r="C368" s="21" t="str">
        <f t="shared" ca="1" si="34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30"/>
        <v>0</v>
      </c>
      <c r="K368" s="22">
        <f t="shared" si="31"/>
        <v>-20</v>
      </c>
      <c r="L368" s="22">
        <f t="shared" si="32"/>
        <v>-20</v>
      </c>
      <c r="M368" s="31"/>
      <c r="N368" s="31"/>
      <c r="Q368" t="str">
        <f t="shared" si="35"/>
        <v xml:space="preserve"> (12)</v>
      </c>
    </row>
    <row r="369" spans="1:17" x14ac:dyDescent="0.25">
      <c r="A369" s="16">
        <f ca="1">IF(B369=(0),"",COUNTA($B$2:B369))</f>
        <v>368</v>
      </c>
      <c r="B369" s="20" t="str">
        <f t="shared" ca="1" si="33"/>
        <v/>
      </c>
      <c r="C369" s="21" t="str">
        <f t="shared" ca="1" si="34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30"/>
        <v>0</v>
      </c>
      <c r="K369" s="22">
        <f t="shared" si="31"/>
        <v>-20</v>
      </c>
      <c r="L369" s="22">
        <f t="shared" si="32"/>
        <v>-20</v>
      </c>
      <c r="M369" s="31"/>
      <c r="N369" s="31"/>
      <c r="Q369" t="str">
        <f t="shared" si="35"/>
        <v xml:space="preserve"> (12)</v>
      </c>
    </row>
    <row r="370" spans="1:17" x14ac:dyDescent="0.25">
      <c r="A370" s="16">
        <f ca="1">IF(B370=(0),"",COUNTA($B$2:B370))</f>
        <v>369</v>
      </c>
      <c r="B370" s="20" t="str">
        <f t="shared" ca="1" si="33"/>
        <v/>
      </c>
      <c r="C370" s="21" t="str">
        <f t="shared" ca="1" si="34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30"/>
        <v>0</v>
      </c>
      <c r="K370" s="22">
        <f t="shared" si="31"/>
        <v>-20</v>
      </c>
      <c r="L370" s="22">
        <f t="shared" si="32"/>
        <v>-20</v>
      </c>
      <c r="M370" s="31"/>
      <c r="N370" s="31"/>
      <c r="Q370" t="str">
        <f t="shared" si="35"/>
        <v xml:space="preserve"> (12)</v>
      </c>
    </row>
    <row r="371" spans="1:17" x14ac:dyDescent="0.25">
      <c r="A371" s="16">
        <f ca="1">IF(B371=(0),"",COUNTA($B$2:B371))</f>
        <v>370</v>
      </c>
      <c r="B371" s="20" t="str">
        <f t="shared" ca="1" si="33"/>
        <v/>
      </c>
      <c r="C371" s="21" t="str">
        <f t="shared" ca="1" si="34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30"/>
        <v>0</v>
      </c>
      <c r="K371" s="22">
        <f t="shared" si="31"/>
        <v>-20</v>
      </c>
      <c r="L371" s="22">
        <f t="shared" si="32"/>
        <v>-20</v>
      </c>
      <c r="M371" s="31"/>
      <c r="N371" s="31"/>
      <c r="Q371" t="str">
        <f t="shared" si="35"/>
        <v xml:space="preserve"> (12)</v>
      </c>
    </row>
    <row r="372" spans="1:17" x14ac:dyDescent="0.25">
      <c r="A372" s="16">
        <f ca="1">IF(B372=(0),"",COUNTA($B$2:B372))</f>
        <v>371</v>
      </c>
      <c r="B372" s="20" t="str">
        <f t="shared" ca="1" si="33"/>
        <v/>
      </c>
      <c r="C372" s="21" t="str">
        <f t="shared" ca="1" si="34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30"/>
        <v>0</v>
      </c>
      <c r="K372" s="22">
        <f t="shared" si="31"/>
        <v>-20</v>
      </c>
      <c r="L372" s="22">
        <f t="shared" si="32"/>
        <v>-20</v>
      </c>
      <c r="M372" s="31"/>
      <c r="N372" s="31"/>
      <c r="Q372" t="str">
        <f t="shared" si="35"/>
        <v xml:space="preserve"> (12)</v>
      </c>
    </row>
    <row r="373" spans="1:17" x14ac:dyDescent="0.25">
      <c r="A373" s="16">
        <f ca="1">IF(B373=(0),"",COUNTA($B$2:B373))</f>
        <v>372</v>
      </c>
      <c r="B373" s="20" t="str">
        <f t="shared" ca="1" si="33"/>
        <v/>
      </c>
      <c r="C373" s="21" t="str">
        <f t="shared" ca="1" si="34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30"/>
        <v>0</v>
      </c>
      <c r="K373" s="22">
        <f t="shared" si="31"/>
        <v>-20</v>
      </c>
      <c r="L373" s="22">
        <f t="shared" si="32"/>
        <v>-20</v>
      </c>
      <c r="M373" s="31"/>
      <c r="N373" s="31"/>
      <c r="Q373" t="str">
        <f t="shared" si="35"/>
        <v xml:space="preserve"> (12)</v>
      </c>
    </row>
    <row r="374" spans="1:17" x14ac:dyDescent="0.25">
      <c r="A374" s="16">
        <f ca="1">IF(B374=(0),"",COUNTA($B$2:B374))</f>
        <v>373</v>
      </c>
      <c r="B374" s="20" t="str">
        <f t="shared" ca="1" si="33"/>
        <v/>
      </c>
      <c r="C374" s="21" t="str">
        <f t="shared" ca="1" si="34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30"/>
        <v>0</v>
      </c>
      <c r="K374" s="22">
        <f t="shared" si="31"/>
        <v>-20</v>
      </c>
      <c r="L374" s="22">
        <f t="shared" si="32"/>
        <v>-20</v>
      </c>
      <c r="M374" s="31"/>
      <c r="N374" s="31"/>
      <c r="Q374" t="str">
        <f t="shared" si="35"/>
        <v xml:space="preserve"> (12)</v>
      </c>
    </row>
    <row r="375" spans="1:17" x14ac:dyDescent="0.25">
      <c r="A375" s="16">
        <f ca="1">IF(B375=(0),"",COUNTA($B$2:B375))</f>
        <v>374</v>
      </c>
      <c r="B375" s="20" t="str">
        <f t="shared" ca="1" si="33"/>
        <v/>
      </c>
      <c r="C375" s="21" t="str">
        <f t="shared" ca="1" si="34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30"/>
        <v>0</v>
      </c>
      <c r="K375" s="22">
        <f t="shared" si="31"/>
        <v>-20</v>
      </c>
      <c r="L375" s="22">
        <f t="shared" si="32"/>
        <v>-20</v>
      </c>
      <c r="M375" s="31"/>
      <c r="N375" s="31"/>
      <c r="Q375" t="str">
        <f t="shared" si="35"/>
        <v xml:space="preserve"> (12)</v>
      </c>
    </row>
    <row r="376" spans="1:17" x14ac:dyDescent="0.25">
      <c r="A376" s="16">
        <f ca="1">IF(B376=(0),"",COUNTA($B$2:B376))</f>
        <v>375</v>
      </c>
      <c r="B376" s="20" t="str">
        <f t="shared" ca="1" si="33"/>
        <v/>
      </c>
      <c r="C376" s="21" t="str">
        <f t="shared" ca="1" si="34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30"/>
        <v>0</v>
      </c>
      <c r="K376" s="22">
        <f t="shared" si="31"/>
        <v>-20</v>
      </c>
      <c r="L376" s="22">
        <f t="shared" si="32"/>
        <v>-20</v>
      </c>
      <c r="M376" s="31"/>
      <c r="N376" s="31"/>
      <c r="Q376" t="str">
        <f t="shared" si="35"/>
        <v xml:space="preserve"> (12)</v>
      </c>
    </row>
    <row r="377" spans="1:17" x14ac:dyDescent="0.25">
      <c r="A377" s="16">
        <f ca="1">IF(B377=(0),"",COUNTA($B$2:B377))</f>
        <v>376</v>
      </c>
      <c r="B377" s="20" t="str">
        <f t="shared" ca="1" si="33"/>
        <v/>
      </c>
      <c r="C377" s="21" t="str">
        <f t="shared" ca="1" si="34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30"/>
        <v>0</v>
      </c>
      <c r="K377" s="22">
        <f t="shared" si="31"/>
        <v>-20</v>
      </c>
      <c r="L377" s="22">
        <f t="shared" si="32"/>
        <v>-20</v>
      </c>
      <c r="M377" s="31"/>
      <c r="N377" s="31"/>
      <c r="Q377" t="str">
        <f t="shared" si="35"/>
        <v xml:space="preserve"> (12)</v>
      </c>
    </row>
    <row r="378" spans="1:17" x14ac:dyDescent="0.25">
      <c r="A378" s="16">
        <f ca="1">IF(B378=(0),"",COUNTA($B$2:B378))</f>
        <v>377</v>
      </c>
      <c r="B378" s="20" t="str">
        <f t="shared" ca="1" si="33"/>
        <v/>
      </c>
      <c r="C378" s="21" t="str">
        <f t="shared" ca="1" si="34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30"/>
        <v>0</v>
      </c>
      <c r="K378" s="22">
        <f t="shared" si="31"/>
        <v>-20</v>
      </c>
      <c r="L378" s="22">
        <f t="shared" si="32"/>
        <v>-20</v>
      </c>
      <c r="M378" s="31"/>
      <c r="N378" s="31"/>
      <c r="Q378" t="str">
        <f t="shared" si="35"/>
        <v xml:space="preserve"> (12)</v>
      </c>
    </row>
    <row r="379" spans="1:17" x14ac:dyDescent="0.25">
      <c r="A379" s="16">
        <f ca="1">IF(B379=(0),"",COUNTA($B$2:B379))</f>
        <v>378</v>
      </c>
      <c r="B379" s="20" t="str">
        <f t="shared" ca="1" si="33"/>
        <v/>
      </c>
      <c r="C379" s="21" t="str">
        <f t="shared" ca="1" si="34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30"/>
        <v>0</v>
      </c>
      <c r="K379" s="22">
        <f t="shared" si="31"/>
        <v>-20</v>
      </c>
      <c r="L379" s="22">
        <f t="shared" si="32"/>
        <v>-20</v>
      </c>
      <c r="M379" s="31"/>
      <c r="N379" s="31"/>
      <c r="Q379" t="str">
        <f t="shared" si="35"/>
        <v xml:space="preserve"> (12)</v>
      </c>
    </row>
    <row r="380" spans="1:17" x14ac:dyDescent="0.25">
      <c r="A380" s="16">
        <f ca="1">IF(B380=(0),"",COUNTA($B$2:B380))</f>
        <v>379</v>
      </c>
      <c r="B380" s="20" t="str">
        <f t="shared" ca="1" si="33"/>
        <v/>
      </c>
      <c r="C380" s="21" t="str">
        <f t="shared" ca="1" si="34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30"/>
        <v>0</v>
      </c>
      <c r="K380" s="22">
        <f t="shared" si="31"/>
        <v>-20</v>
      </c>
      <c r="L380" s="22">
        <f t="shared" si="32"/>
        <v>-20</v>
      </c>
      <c r="M380" s="31"/>
      <c r="N380" s="31"/>
      <c r="Q380" t="str">
        <f t="shared" si="35"/>
        <v xml:space="preserve"> (12)</v>
      </c>
    </row>
    <row r="381" spans="1:17" x14ac:dyDescent="0.25">
      <c r="A381" s="16">
        <f ca="1">IF(B381=(0),"",COUNTA($B$2:B381))</f>
        <v>380</v>
      </c>
      <c r="B381" s="20" t="str">
        <f t="shared" ca="1" si="33"/>
        <v/>
      </c>
      <c r="C381" s="21" t="str">
        <f t="shared" ca="1" si="34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30"/>
        <v>0</v>
      </c>
      <c r="K381" s="22">
        <f t="shared" si="31"/>
        <v>-20</v>
      </c>
      <c r="L381" s="22">
        <f t="shared" si="32"/>
        <v>-20</v>
      </c>
      <c r="M381" s="31"/>
      <c r="N381" s="31"/>
      <c r="Q381" t="str">
        <f t="shared" si="35"/>
        <v xml:space="preserve"> (12)</v>
      </c>
    </row>
    <row r="382" spans="1:17" x14ac:dyDescent="0.25">
      <c r="A382" s="16">
        <f ca="1">IF(B382=(0),"",COUNTA($B$2:B382))</f>
        <v>381</v>
      </c>
      <c r="B382" s="20" t="str">
        <f t="shared" ca="1" si="33"/>
        <v/>
      </c>
      <c r="C382" s="21" t="str">
        <f t="shared" ca="1" si="34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30"/>
        <v>0</v>
      </c>
      <c r="K382" s="22">
        <f t="shared" si="31"/>
        <v>-20</v>
      </c>
      <c r="L382" s="22">
        <f t="shared" si="32"/>
        <v>-20</v>
      </c>
      <c r="M382" s="31"/>
      <c r="N382" s="31"/>
      <c r="Q382" t="str">
        <f t="shared" si="35"/>
        <v xml:space="preserve"> (12)</v>
      </c>
    </row>
    <row r="383" spans="1:17" x14ac:dyDescent="0.25">
      <c r="A383" s="16">
        <f ca="1">IF(B383=(0),"",COUNTA($B$2:B383))</f>
        <v>382</v>
      </c>
      <c r="B383" s="20" t="str">
        <f t="shared" ca="1" si="33"/>
        <v/>
      </c>
      <c r="C383" s="21" t="str">
        <f t="shared" ca="1" si="34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30"/>
        <v>0</v>
      </c>
      <c r="K383" s="22">
        <f t="shared" si="31"/>
        <v>-20</v>
      </c>
      <c r="L383" s="22">
        <f t="shared" si="32"/>
        <v>-20</v>
      </c>
      <c r="M383" s="31"/>
      <c r="N383" s="31"/>
      <c r="Q383" t="str">
        <f t="shared" si="35"/>
        <v xml:space="preserve"> (12)</v>
      </c>
    </row>
    <row r="384" spans="1:17" x14ac:dyDescent="0.25">
      <c r="A384" s="16">
        <f ca="1">IF(B384=(0),"",COUNTA($B$2:B384))</f>
        <v>383</v>
      </c>
      <c r="B384" s="20" t="str">
        <f t="shared" ca="1" si="33"/>
        <v/>
      </c>
      <c r="C384" s="21" t="str">
        <f t="shared" ca="1" si="34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30"/>
        <v>0</v>
      </c>
      <c r="K384" s="22">
        <f t="shared" si="31"/>
        <v>-20</v>
      </c>
      <c r="L384" s="22">
        <f t="shared" si="32"/>
        <v>-20</v>
      </c>
      <c r="M384" s="31"/>
      <c r="N384" s="31"/>
      <c r="Q384" t="str">
        <f t="shared" si="35"/>
        <v xml:space="preserve"> (12)</v>
      </c>
    </row>
    <row r="385" spans="1:17" x14ac:dyDescent="0.25">
      <c r="A385" s="16">
        <f ca="1">IF(B385=(0),"",COUNTA($B$2:B385))</f>
        <v>384</v>
      </c>
      <c r="B385" s="20" t="str">
        <f t="shared" ca="1" si="33"/>
        <v/>
      </c>
      <c r="C385" s="21" t="str">
        <f t="shared" ca="1" si="34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30"/>
        <v>0</v>
      </c>
      <c r="K385" s="22">
        <f t="shared" si="31"/>
        <v>-20</v>
      </c>
      <c r="L385" s="22">
        <f t="shared" si="32"/>
        <v>-20</v>
      </c>
      <c r="M385" s="31"/>
      <c r="N385" s="31"/>
      <c r="Q385" t="str">
        <f t="shared" si="35"/>
        <v xml:space="preserve"> (12)</v>
      </c>
    </row>
    <row r="386" spans="1:17" x14ac:dyDescent="0.25">
      <c r="A386" s="16">
        <f ca="1">IF(B386=(0),"",COUNTA($B$2:B386))</f>
        <v>385</v>
      </c>
      <c r="B386" s="20" t="str">
        <f t="shared" ca="1" si="33"/>
        <v/>
      </c>
      <c r="C386" s="21" t="str">
        <f t="shared" ca="1" si="34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6">IF(ISBLANK(M386),0,2.5)</f>
        <v>0</v>
      </c>
      <c r="K386" s="22">
        <f t="shared" ref="K386:K408" si="37">IF(ISBLANK(M386),-20,IF(VALUE(M386)&gt;0,-20,IF(VALUE(M386)&gt;VALUE(N386),-20,M386)))</f>
        <v>-20</v>
      </c>
      <c r="L386" s="22">
        <f t="shared" ref="L386:L408" si="38">IF(ISBLANK(N386),-20,IF(VALUE(N386)&gt;0,-20,IF(VALUE(N386)&gt;VALUE(M386),-20,N386)))</f>
        <v>-20</v>
      </c>
      <c r="M386" s="31"/>
      <c r="N386" s="31"/>
      <c r="Q386" t="str">
        <f t="shared" si="35"/>
        <v xml:space="preserve"> (12)</v>
      </c>
    </row>
    <row r="387" spans="1:17" x14ac:dyDescent="0.25">
      <c r="A387" s="16">
        <f ca="1">IF(B387=(0),"",COUNTA($B$2:B387))</f>
        <v>386</v>
      </c>
      <c r="B387" s="20" t="str">
        <f t="shared" ref="B387:B408" ca="1" si="39">UPPER(OFFSET(E387,(ROW()-1)*2,0))</f>
        <v/>
      </c>
      <c r="C387" s="21" t="str">
        <f t="shared" ref="C387:C408" ca="1" si="40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6"/>
        <v>0</v>
      </c>
      <c r="K387" s="22">
        <f t="shared" si="37"/>
        <v>-20</v>
      </c>
      <c r="L387" s="22">
        <f t="shared" si="38"/>
        <v>-20</v>
      </c>
      <c r="M387" s="31"/>
      <c r="N387" s="31"/>
      <c r="Q387" t="str">
        <f t="shared" ref="Q387:Q450" si="41">R387&amp;" "&amp;$Q$1</f>
        <v xml:space="preserve"> (12)</v>
      </c>
    </row>
    <row r="388" spans="1:17" x14ac:dyDescent="0.25">
      <c r="A388" s="16">
        <f ca="1">IF(B388=(0),"",COUNTA($B$2:B388))</f>
        <v>387</v>
      </c>
      <c r="B388" s="20" t="str">
        <f t="shared" ca="1" si="39"/>
        <v/>
      </c>
      <c r="C388" s="21" t="str">
        <f t="shared" ca="1" si="40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6"/>
        <v>0</v>
      </c>
      <c r="K388" s="22">
        <f t="shared" si="37"/>
        <v>-20</v>
      </c>
      <c r="L388" s="22">
        <f t="shared" si="38"/>
        <v>-20</v>
      </c>
      <c r="M388" s="31"/>
      <c r="N388" s="31"/>
      <c r="Q388" t="str">
        <f t="shared" si="41"/>
        <v xml:space="preserve"> (12)</v>
      </c>
    </row>
    <row r="389" spans="1:17" x14ac:dyDescent="0.25">
      <c r="A389" s="16">
        <f ca="1">IF(B389=(0),"",COUNTA($B$2:B389))</f>
        <v>388</v>
      </c>
      <c r="B389" s="20" t="str">
        <f t="shared" ca="1" si="39"/>
        <v/>
      </c>
      <c r="C389" s="21" t="str">
        <f t="shared" ca="1" si="40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6"/>
        <v>0</v>
      </c>
      <c r="K389" s="22">
        <f t="shared" si="37"/>
        <v>-20</v>
      </c>
      <c r="L389" s="22">
        <f t="shared" si="38"/>
        <v>-20</v>
      </c>
      <c r="M389" s="31"/>
      <c r="N389" s="31"/>
      <c r="Q389" t="str">
        <f t="shared" si="41"/>
        <v xml:space="preserve"> (12)</v>
      </c>
    </row>
    <row r="390" spans="1:17" x14ac:dyDescent="0.25">
      <c r="A390" s="16">
        <f ca="1">IF(B390=(0),"",COUNTA($B$2:B390))</f>
        <v>389</v>
      </c>
      <c r="B390" s="20" t="str">
        <f t="shared" ca="1" si="39"/>
        <v/>
      </c>
      <c r="C390" s="21" t="str">
        <f t="shared" ca="1" si="40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6"/>
        <v>0</v>
      </c>
      <c r="K390" s="22">
        <f t="shared" si="37"/>
        <v>-20</v>
      </c>
      <c r="L390" s="22">
        <f t="shared" si="38"/>
        <v>-20</v>
      </c>
      <c r="M390" s="31"/>
      <c r="N390" s="31"/>
      <c r="Q390" t="str">
        <f t="shared" si="41"/>
        <v xml:space="preserve"> (12)</v>
      </c>
    </row>
    <row r="391" spans="1:17" x14ac:dyDescent="0.25">
      <c r="A391" s="16">
        <f ca="1">IF(B391=(0),"",COUNTA($B$2:B391))</f>
        <v>390</v>
      </c>
      <c r="B391" s="20" t="str">
        <f t="shared" ca="1" si="39"/>
        <v/>
      </c>
      <c r="C391" s="21" t="str">
        <f t="shared" ca="1" si="40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6"/>
        <v>0</v>
      </c>
      <c r="K391" s="22">
        <f t="shared" si="37"/>
        <v>-20</v>
      </c>
      <c r="L391" s="22">
        <f t="shared" si="38"/>
        <v>-20</v>
      </c>
      <c r="M391" s="31"/>
      <c r="N391" s="31"/>
      <c r="Q391" t="str">
        <f t="shared" si="41"/>
        <v xml:space="preserve"> (12)</v>
      </c>
    </row>
    <row r="392" spans="1:17" x14ac:dyDescent="0.25">
      <c r="A392" s="16">
        <f ca="1">IF(B392=(0),"",COUNTA($B$2:B392))</f>
        <v>391</v>
      </c>
      <c r="B392" s="20" t="str">
        <f t="shared" ca="1" si="39"/>
        <v/>
      </c>
      <c r="C392" s="21" t="str">
        <f t="shared" ca="1" si="40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6"/>
        <v>0</v>
      </c>
      <c r="K392" s="22">
        <f t="shared" si="37"/>
        <v>-20</v>
      </c>
      <c r="L392" s="22">
        <f t="shared" si="38"/>
        <v>-20</v>
      </c>
      <c r="M392" s="31"/>
      <c r="N392" s="31"/>
      <c r="Q392" t="str">
        <f t="shared" si="41"/>
        <v xml:space="preserve"> (12)</v>
      </c>
    </row>
    <row r="393" spans="1:17" x14ac:dyDescent="0.25">
      <c r="A393" s="16">
        <f ca="1">IF(B393=(0),"",COUNTA($B$2:B393))</f>
        <v>392</v>
      </c>
      <c r="B393" s="20" t="str">
        <f t="shared" ca="1" si="39"/>
        <v/>
      </c>
      <c r="C393" s="21" t="str">
        <f t="shared" ca="1" si="40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6"/>
        <v>0</v>
      </c>
      <c r="K393" s="22">
        <f t="shared" si="37"/>
        <v>-20</v>
      </c>
      <c r="L393" s="22">
        <f t="shared" si="38"/>
        <v>-20</v>
      </c>
      <c r="M393" s="31"/>
      <c r="N393" s="31"/>
      <c r="Q393" t="str">
        <f t="shared" si="41"/>
        <v xml:space="preserve"> (12)</v>
      </c>
    </row>
    <row r="394" spans="1:17" x14ac:dyDescent="0.25">
      <c r="A394" s="16">
        <f ca="1">IF(B394=(0),"",COUNTA($B$2:B394))</f>
        <v>393</v>
      </c>
      <c r="B394" s="20" t="str">
        <f t="shared" ca="1" si="39"/>
        <v/>
      </c>
      <c r="C394" s="21" t="str">
        <f t="shared" ca="1" si="40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6"/>
        <v>0</v>
      </c>
      <c r="K394" s="22">
        <f t="shared" si="37"/>
        <v>-20</v>
      </c>
      <c r="L394" s="22">
        <f t="shared" si="38"/>
        <v>-20</v>
      </c>
      <c r="M394" s="31"/>
      <c r="N394" s="31"/>
      <c r="Q394" t="str">
        <f t="shared" si="41"/>
        <v xml:space="preserve"> (12)</v>
      </c>
    </row>
    <row r="395" spans="1:17" x14ac:dyDescent="0.25">
      <c r="A395" s="16">
        <f ca="1">IF(B395=(0),"",COUNTA($B$2:B395))</f>
        <v>394</v>
      </c>
      <c r="B395" s="20" t="str">
        <f t="shared" ca="1" si="39"/>
        <v/>
      </c>
      <c r="C395" s="21" t="str">
        <f t="shared" ca="1" si="40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6"/>
        <v>0</v>
      </c>
      <c r="K395" s="22">
        <f t="shared" si="37"/>
        <v>-20</v>
      </c>
      <c r="L395" s="22">
        <f t="shared" si="38"/>
        <v>-20</v>
      </c>
      <c r="M395" s="31"/>
      <c r="N395" s="31"/>
      <c r="Q395" t="str">
        <f t="shared" si="41"/>
        <v xml:space="preserve"> (12)</v>
      </c>
    </row>
    <row r="396" spans="1:17" x14ac:dyDescent="0.25">
      <c r="A396" s="16">
        <f ca="1">IF(B396=(0),"",COUNTA($B$2:B396))</f>
        <v>395</v>
      </c>
      <c r="B396" s="20" t="str">
        <f t="shared" ca="1" si="39"/>
        <v/>
      </c>
      <c r="C396" s="21" t="str">
        <f t="shared" ca="1" si="40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6"/>
        <v>0</v>
      </c>
      <c r="K396" s="22">
        <f t="shared" si="37"/>
        <v>-20</v>
      </c>
      <c r="L396" s="22">
        <f t="shared" si="38"/>
        <v>-20</v>
      </c>
      <c r="M396" s="31"/>
      <c r="N396" s="31"/>
      <c r="Q396" t="str">
        <f t="shared" si="41"/>
        <v xml:space="preserve"> (12)</v>
      </c>
    </row>
    <row r="397" spans="1:17" x14ac:dyDescent="0.25">
      <c r="A397" s="16">
        <f ca="1">IF(B397=(0),"",COUNTA($B$2:B397))</f>
        <v>396</v>
      </c>
      <c r="B397" s="20" t="str">
        <f t="shared" ca="1" si="39"/>
        <v/>
      </c>
      <c r="C397" s="21" t="str">
        <f t="shared" ca="1" si="40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6"/>
        <v>0</v>
      </c>
      <c r="K397" s="22">
        <f t="shared" si="37"/>
        <v>-20</v>
      </c>
      <c r="L397" s="22">
        <f t="shared" si="38"/>
        <v>-20</v>
      </c>
      <c r="M397" s="31"/>
      <c r="N397" s="31"/>
      <c r="Q397" t="str">
        <f t="shared" si="41"/>
        <v xml:space="preserve"> (12)</v>
      </c>
    </row>
    <row r="398" spans="1:17" x14ac:dyDescent="0.25">
      <c r="A398" s="16">
        <f ca="1">IF(B398=(0),"",COUNTA($B$2:B398))</f>
        <v>397</v>
      </c>
      <c r="B398" s="20" t="str">
        <f t="shared" ca="1" si="39"/>
        <v/>
      </c>
      <c r="C398" s="21" t="str">
        <f t="shared" ca="1" si="40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6"/>
        <v>0</v>
      </c>
      <c r="K398" s="22">
        <f t="shared" si="37"/>
        <v>-20</v>
      </c>
      <c r="L398" s="22">
        <f t="shared" si="38"/>
        <v>-20</v>
      </c>
      <c r="M398" s="31"/>
      <c r="N398" s="31"/>
      <c r="Q398" t="str">
        <f t="shared" si="41"/>
        <v xml:space="preserve"> (12)</v>
      </c>
    </row>
    <row r="399" spans="1:17" x14ac:dyDescent="0.25">
      <c r="A399" s="16">
        <f ca="1">IF(B399=(0),"",COUNTA($B$2:B399))</f>
        <v>398</v>
      </c>
      <c r="B399" s="20" t="str">
        <f t="shared" ca="1" si="39"/>
        <v/>
      </c>
      <c r="C399" s="21" t="str">
        <f t="shared" ca="1" si="40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6"/>
        <v>0</v>
      </c>
      <c r="K399" s="22">
        <f t="shared" si="37"/>
        <v>-20</v>
      </c>
      <c r="L399" s="22">
        <f t="shared" si="38"/>
        <v>-20</v>
      </c>
      <c r="M399" s="31"/>
      <c r="N399" s="31"/>
      <c r="Q399" t="str">
        <f t="shared" si="41"/>
        <v xml:space="preserve"> (12)</v>
      </c>
    </row>
    <row r="400" spans="1:17" x14ac:dyDescent="0.25">
      <c r="A400" s="16">
        <f ca="1">IF(B400=(0),"",COUNTA($B$2:B400))</f>
        <v>399</v>
      </c>
      <c r="B400" s="20" t="str">
        <f t="shared" ca="1" si="39"/>
        <v/>
      </c>
      <c r="C400" s="21" t="str">
        <f t="shared" ca="1" si="40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6"/>
        <v>0</v>
      </c>
      <c r="K400" s="22">
        <f t="shared" si="37"/>
        <v>-20</v>
      </c>
      <c r="L400" s="22">
        <f t="shared" si="38"/>
        <v>-20</v>
      </c>
      <c r="M400" s="31"/>
      <c r="N400" s="31"/>
      <c r="Q400" t="str">
        <f t="shared" si="41"/>
        <v xml:space="preserve"> (12)</v>
      </c>
    </row>
    <row r="401" spans="1:17" x14ac:dyDescent="0.25">
      <c r="A401" s="16">
        <f ca="1">IF(B401=(0),"",COUNTA($B$2:B401))</f>
        <v>400</v>
      </c>
      <c r="B401" s="20" t="str">
        <f t="shared" ca="1" si="39"/>
        <v/>
      </c>
      <c r="C401" s="21" t="str">
        <f t="shared" ca="1" si="40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6"/>
        <v>0</v>
      </c>
      <c r="K401" s="22">
        <f t="shared" si="37"/>
        <v>-20</v>
      </c>
      <c r="L401" s="22">
        <f t="shared" si="38"/>
        <v>-20</v>
      </c>
      <c r="M401" s="31"/>
      <c r="N401" s="31"/>
      <c r="Q401" t="str">
        <f t="shared" si="41"/>
        <v xml:space="preserve"> (12)</v>
      </c>
    </row>
    <row r="402" spans="1:17" x14ac:dyDescent="0.25">
      <c r="A402" s="16">
        <f ca="1">IF(B402=(0),"",COUNTA($B$2:B402))</f>
        <v>401</v>
      </c>
      <c r="B402" s="20" t="str">
        <f t="shared" ca="1" si="39"/>
        <v/>
      </c>
      <c r="C402" s="21" t="str">
        <f t="shared" ca="1" si="40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6"/>
        <v>0</v>
      </c>
      <c r="K402" s="22">
        <f t="shared" si="37"/>
        <v>-20</v>
      </c>
      <c r="L402" s="22">
        <f t="shared" si="38"/>
        <v>-20</v>
      </c>
      <c r="M402" s="31"/>
      <c r="N402" s="31"/>
      <c r="Q402" t="str">
        <f t="shared" si="41"/>
        <v xml:space="preserve"> (12)</v>
      </c>
    </row>
    <row r="403" spans="1:17" x14ac:dyDescent="0.25">
      <c r="A403" s="16">
        <f ca="1">IF(B403=(0),"",COUNTA($B$2:B403))</f>
        <v>402</v>
      </c>
      <c r="B403" s="20" t="str">
        <f t="shared" ca="1" si="39"/>
        <v/>
      </c>
      <c r="C403" s="21" t="str">
        <f t="shared" ca="1" si="40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6"/>
        <v>0</v>
      </c>
      <c r="K403" s="22">
        <f t="shared" si="37"/>
        <v>-20</v>
      </c>
      <c r="L403" s="22">
        <f t="shared" si="38"/>
        <v>-20</v>
      </c>
      <c r="M403" s="31"/>
      <c r="N403" s="31"/>
      <c r="Q403" t="str">
        <f t="shared" si="41"/>
        <v xml:space="preserve"> (12)</v>
      </c>
    </row>
    <row r="404" spans="1:17" x14ac:dyDescent="0.25">
      <c r="A404" s="16">
        <f ca="1">IF(B404=(0),"",COUNTA($B$2:B404))</f>
        <v>403</v>
      </c>
      <c r="B404" s="20" t="str">
        <f t="shared" ca="1" si="39"/>
        <v/>
      </c>
      <c r="C404" s="21" t="str">
        <f t="shared" ca="1" si="40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6"/>
        <v>0</v>
      </c>
      <c r="K404" s="22">
        <f t="shared" si="37"/>
        <v>-20</v>
      </c>
      <c r="L404" s="22">
        <f t="shared" si="38"/>
        <v>-20</v>
      </c>
      <c r="M404" s="31"/>
      <c r="N404" s="31"/>
      <c r="Q404" t="str">
        <f t="shared" si="41"/>
        <v xml:space="preserve"> (12)</v>
      </c>
    </row>
    <row r="405" spans="1:17" x14ac:dyDescent="0.25">
      <c r="A405" s="16">
        <f ca="1">IF(B405=(0),"",COUNTA($B$2:B405))</f>
        <v>404</v>
      </c>
      <c r="B405" s="20" t="str">
        <f t="shared" ca="1" si="39"/>
        <v/>
      </c>
      <c r="C405" s="21" t="str">
        <f t="shared" ca="1" si="40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6"/>
        <v>0</v>
      </c>
      <c r="K405" s="22">
        <f t="shared" si="37"/>
        <v>-20</v>
      </c>
      <c r="L405" s="22">
        <f t="shared" si="38"/>
        <v>-20</v>
      </c>
      <c r="M405" s="31"/>
      <c r="N405" s="31"/>
      <c r="Q405" t="str">
        <f t="shared" si="41"/>
        <v xml:space="preserve"> (12)</v>
      </c>
    </row>
    <row r="406" spans="1:17" x14ac:dyDescent="0.25">
      <c r="A406" s="16">
        <f ca="1">IF(B406=(0),"",COUNTA($B$2:B406))</f>
        <v>405</v>
      </c>
      <c r="B406" s="20" t="str">
        <f t="shared" ca="1" si="39"/>
        <v/>
      </c>
      <c r="C406" s="21" t="str">
        <f t="shared" ca="1" si="40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6"/>
        <v>0</v>
      </c>
      <c r="K406" s="22">
        <f t="shared" si="37"/>
        <v>-20</v>
      </c>
      <c r="L406" s="22">
        <f t="shared" si="38"/>
        <v>-20</v>
      </c>
      <c r="M406" s="31"/>
      <c r="N406" s="31"/>
      <c r="Q406" t="str">
        <f t="shared" si="41"/>
        <v xml:space="preserve"> (12)</v>
      </c>
    </row>
    <row r="407" spans="1:17" x14ac:dyDescent="0.25">
      <c r="A407" s="16">
        <f ca="1">IF(B407=(0),"",COUNTA($B$2:B407))</f>
        <v>406</v>
      </c>
      <c r="B407" s="20" t="str">
        <f t="shared" ca="1" si="39"/>
        <v/>
      </c>
      <c r="C407" s="21" t="str">
        <f t="shared" ca="1" si="40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6"/>
        <v>0</v>
      </c>
      <c r="K407" s="22">
        <f t="shared" si="37"/>
        <v>-20</v>
      </c>
      <c r="L407" s="22">
        <f t="shared" si="38"/>
        <v>-20</v>
      </c>
      <c r="M407" s="31"/>
      <c r="N407" s="31"/>
      <c r="Q407" t="str">
        <f t="shared" si="41"/>
        <v xml:space="preserve"> (12)</v>
      </c>
    </row>
    <row r="408" spans="1:17" x14ac:dyDescent="0.25">
      <c r="B408" s="20" t="str">
        <f t="shared" ca="1" si="39"/>
        <v/>
      </c>
      <c r="C408" s="21" t="str">
        <f t="shared" ca="1" si="40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6"/>
        <v>0</v>
      </c>
      <c r="K408" s="22">
        <f t="shared" si="37"/>
        <v>-20</v>
      </c>
      <c r="L408" s="22">
        <f t="shared" si="38"/>
        <v>-20</v>
      </c>
      <c r="M408" s="31"/>
      <c r="N408" s="31"/>
      <c r="Q408" t="str">
        <f t="shared" si="41"/>
        <v xml:space="preserve"> (12)</v>
      </c>
    </row>
    <row r="409" spans="1:17" x14ac:dyDescent="0.25">
      <c r="Q409" t="str">
        <f t="shared" si="41"/>
        <v xml:space="preserve"> (12)</v>
      </c>
    </row>
    <row r="410" spans="1:17" x14ac:dyDescent="0.25">
      <c r="Q410" t="str">
        <f t="shared" si="41"/>
        <v xml:space="preserve"> (12)</v>
      </c>
    </row>
    <row r="411" spans="1:17" x14ac:dyDescent="0.25">
      <c r="Q411" t="str">
        <f t="shared" si="41"/>
        <v xml:space="preserve"> (12)</v>
      </c>
    </row>
    <row r="412" spans="1:17" x14ac:dyDescent="0.25">
      <c r="Q412" t="str">
        <f t="shared" si="41"/>
        <v xml:space="preserve"> (12)</v>
      </c>
    </row>
    <row r="413" spans="1:17" x14ac:dyDescent="0.25">
      <c r="Q413" t="str">
        <f t="shared" si="41"/>
        <v xml:space="preserve"> (12)</v>
      </c>
    </row>
    <row r="414" spans="1:17" x14ac:dyDescent="0.25">
      <c r="Q414" t="str">
        <f t="shared" si="41"/>
        <v xml:space="preserve"> (12)</v>
      </c>
    </row>
    <row r="415" spans="1:17" x14ac:dyDescent="0.25">
      <c r="Q415" t="str">
        <f t="shared" si="41"/>
        <v xml:space="preserve"> (12)</v>
      </c>
    </row>
    <row r="416" spans="1:17" x14ac:dyDescent="0.25">
      <c r="Q416" t="str">
        <f t="shared" si="41"/>
        <v xml:space="preserve"> (12)</v>
      </c>
    </row>
    <row r="417" spans="17:17" x14ac:dyDescent="0.25">
      <c r="Q417" t="str">
        <f t="shared" si="41"/>
        <v xml:space="preserve"> (12)</v>
      </c>
    </row>
    <row r="418" spans="17:17" x14ac:dyDescent="0.25">
      <c r="Q418" t="str">
        <f t="shared" si="41"/>
        <v xml:space="preserve"> (12)</v>
      </c>
    </row>
    <row r="419" spans="17:17" x14ac:dyDescent="0.25">
      <c r="Q419" t="str">
        <f t="shared" si="41"/>
        <v xml:space="preserve"> (12)</v>
      </c>
    </row>
    <row r="420" spans="17:17" x14ac:dyDescent="0.25">
      <c r="Q420" t="str">
        <f t="shared" si="41"/>
        <v xml:space="preserve"> (12)</v>
      </c>
    </row>
    <row r="421" spans="17:17" x14ac:dyDescent="0.25">
      <c r="Q421" t="str">
        <f t="shared" si="41"/>
        <v xml:space="preserve"> (12)</v>
      </c>
    </row>
    <row r="422" spans="17:17" x14ac:dyDescent="0.25">
      <c r="Q422" t="str">
        <f t="shared" si="41"/>
        <v xml:space="preserve"> (12)</v>
      </c>
    </row>
    <row r="423" spans="17:17" x14ac:dyDescent="0.25">
      <c r="Q423" t="str">
        <f t="shared" si="41"/>
        <v xml:space="preserve"> (12)</v>
      </c>
    </row>
    <row r="424" spans="17:17" x14ac:dyDescent="0.25">
      <c r="Q424" t="str">
        <f t="shared" si="41"/>
        <v xml:space="preserve"> (12)</v>
      </c>
    </row>
    <row r="425" spans="17:17" x14ac:dyDescent="0.25">
      <c r="Q425" t="str">
        <f t="shared" si="41"/>
        <v xml:space="preserve"> (12)</v>
      </c>
    </row>
    <row r="426" spans="17:17" x14ac:dyDescent="0.25">
      <c r="Q426" t="str">
        <f t="shared" si="41"/>
        <v xml:space="preserve"> (12)</v>
      </c>
    </row>
    <row r="427" spans="17:17" x14ac:dyDescent="0.25">
      <c r="Q427" t="str">
        <f t="shared" si="41"/>
        <v xml:space="preserve"> (12)</v>
      </c>
    </row>
    <row r="428" spans="17:17" x14ac:dyDescent="0.25">
      <c r="Q428" t="str">
        <f t="shared" si="41"/>
        <v xml:space="preserve"> (12)</v>
      </c>
    </row>
    <row r="429" spans="17:17" x14ac:dyDescent="0.25">
      <c r="Q429" t="str">
        <f t="shared" si="41"/>
        <v xml:space="preserve"> (12)</v>
      </c>
    </row>
    <row r="430" spans="17:17" x14ac:dyDescent="0.25">
      <c r="Q430" t="str">
        <f t="shared" si="41"/>
        <v xml:space="preserve"> (12)</v>
      </c>
    </row>
    <row r="431" spans="17:17" x14ac:dyDescent="0.25">
      <c r="Q431" t="str">
        <f t="shared" si="41"/>
        <v xml:space="preserve"> (12)</v>
      </c>
    </row>
    <row r="432" spans="17:17" x14ac:dyDescent="0.25">
      <c r="Q432" t="str">
        <f t="shared" si="41"/>
        <v xml:space="preserve"> (12)</v>
      </c>
    </row>
    <row r="433" spans="17:17" x14ac:dyDescent="0.25">
      <c r="Q433" t="str">
        <f t="shared" si="41"/>
        <v xml:space="preserve"> (12)</v>
      </c>
    </row>
    <row r="434" spans="17:17" x14ac:dyDescent="0.25">
      <c r="Q434" t="str">
        <f t="shared" si="41"/>
        <v xml:space="preserve"> (12)</v>
      </c>
    </row>
    <row r="435" spans="17:17" x14ac:dyDescent="0.25">
      <c r="Q435" t="str">
        <f t="shared" si="41"/>
        <v xml:space="preserve"> (12)</v>
      </c>
    </row>
    <row r="436" spans="17:17" x14ac:dyDescent="0.25">
      <c r="Q436" t="str">
        <f t="shared" si="41"/>
        <v xml:space="preserve"> (12)</v>
      </c>
    </row>
    <row r="437" spans="17:17" x14ac:dyDescent="0.25">
      <c r="Q437" t="str">
        <f t="shared" si="41"/>
        <v xml:space="preserve"> (12)</v>
      </c>
    </row>
    <row r="438" spans="17:17" x14ac:dyDescent="0.25">
      <c r="Q438" t="str">
        <f t="shared" si="41"/>
        <v xml:space="preserve"> (12)</v>
      </c>
    </row>
    <row r="439" spans="17:17" x14ac:dyDescent="0.25">
      <c r="Q439" t="str">
        <f t="shared" si="41"/>
        <v xml:space="preserve"> (12)</v>
      </c>
    </row>
    <row r="440" spans="17:17" x14ac:dyDescent="0.25">
      <c r="Q440" t="str">
        <f t="shared" si="41"/>
        <v xml:space="preserve"> (12)</v>
      </c>
    </row>
    <row r="441" spans="17:17" x14ac:dyDescent="0.25">
      <c r="Q441" t="str">
        <f t="shared" si="41"/>
        <v xml:space="preserve"> (12)</v>
      </c>
    </row>
    <row r="442" spans="17:17" x14ac:dyDescent="0.25">
      <c r="Q442" t="str">
        <f t="shared" si="41"/>
        <v xml:space="preserve"> (12)</v>
      </c>
    </row>
    <row r="443" spans="17:17" x14ac:dyDescent="0.25">
      <c r="Q443" t="str">
        <f t="shared" si="41"/>
        <v xml:space="preserve"> (12)</v>
      </c>
    </row>
    <row r="444" spans="17:17" x14ac:dyDescent="0.25">
      <c r="Q444" t="str">
        <f t="shared" si="41"/>
        <v xml:space="preserve"> (12)</v>
      </c>
    </row>
    <row r="445" spans="17:17" x14ac:dyDescent="0.25">
      <c r="Q445" t="str">
        <f t="shared" si="41"/>
        <v xml:space="preserve"> (12)</v>
      </c>
    </row>
    <row r="446" spans="17:17" x14ac:dyDescent="0.25">
      <c r="Q446" t="str">
        <f t="shared" si="41"/>
        <v xml:space="preserve"> (12)</v>
      </c>
    </row>
    <row r="447" spans="17:17" x14ac:dyDescent="0.25">
      <c r="Q447" t="str">
        <f t="shared" si="41"/>
        <v xml:space="preserve"> (12)</v>
      </c>
    </row>
    <row r="448" spans="17:17" x14ac:dyDescent="0.25">
      <c r="Q448" t="str">
        <f t="shared" si="41"/>
        <v xml:space="preserve"> (12)</v>
      </c>
    </row>
    <row r="449" spans="17:17" x14ac:dyDescent="0.25">
      <c r="Q449" t="str">
        <f t="shared" si="41"/>
        <v xml:space="preserve"> (12)</v>
      </c>
    </row>
    <row r="450" spans="17:17" x14ac:dyDescent="0.25">
      <c r="Q450" t="str">
        <f t="shared" si="41"/>
        <v xml:space="preserve"> (12)</v>
      </c>
    </row>
    <row r="451" spans="17:17" x14ac:dyDescent="0.25">
      <c r="Q451" t="str">
        <f t="shared" ref="Q451:Q514" si="42">R451&amp;" "&amp;$Q$1</f>
        <v xml:space="preserve"> (12)</v>
      </c>
    </row>
    <row r="452" spans="17:17" x14ac:dyDescent="0.25">
      <c r="Q452" t="str">
        <f t="shared" si="42"/>
        <v xml:space="preserve"> (12)</v>
      </c>
    </row>
    <row r="453" spans="17:17" x14ac:dyDescent="0.25">
      <c r="Q453" t="str">
        <f t="shared" si="42"/>
        <v xml:space="preserve"> (12)</v>
      </c>
    </row>
    <row r="454" spans="17:17" x14ac:dyDescent="0.25">
      <c r="Q454" t="str">
        <f t="shared" si="42"/>
        <v xml:space="preserve"> (12)</v>
      </c>
    </row>
    <row r="455" spans="17:17" x14ac:dyDescent="0.25">
      <c r="Q455" t="str">
        <f t="shared" si="42"/>
        <v xml:space="preserve"> (12)</v>
      </c>
    </row>
    <row r="456" spans="17:17" x14ac:dyDescent="0.25">
      <c r="Q456" t="str">
        <f t="shared" si="42"/>
        <v xml:space="preserve"> (12)</v>
      </c>
    </row>
    <row r="457" spans="17:17" x14ac:dyDescent="0.25">
      <c r="Q457" t="str">
        <f t="shared" si="42"/>
        <v xml:space="preserve"> (12)</v>
      </c>
    </row>
    <row r="458" spans="17:17" x14ac:dyDescent="0.25">
      <c r="Q458" t="str">
        <f t="shared" si="42"/>
        <v xml:space="preserve"> (12)</v>
      </c>
    </row>
    <row r="459" spans="17:17" x14ac:dyDescent="0.25">
      <c r="Q459" t="str">
        <f t="shared" si="42"/>
        <v xml:space="preserve"> (12)</v>
      </c>
    </row>
    <row r="460" spans="17:17" x14ac:dyDescent="0.25">
      <c r="Q460" t="str">
        <f t="shared" si="42"/>
        <v xml:space="preserve"> (12)</v>
      </c>
    </row>
    <row r="461" spans="17:17" x14ac:dyDescent="0.25">
      <c r="Q461" t="str">
        <f t="shared" si="42"/>
        <v xml:space="preserve"> (12)</v>
      </c>
    </row>
    <row r="462" spans="17:17" x14ac:dyDescent="0.25">
      <c r="Q462" t="str">
        <f t="shared" si="42"/>
        <v xml:space="preserve"> (12)</v>
      </c>
    </row>
    <row r="463" spans="17:17" x14ac:dyDescent="0.25">
      <c r="Q463" t="str">
        <f t="shared" si="42"/>
        <v xml:space="preserve"> (12)</v>
      </c>
    </row>
    <row r="464" spans="17:17" x14ac:dyDescent="0.25">
      <c r="Q464" t="str">
        <f t="shared" si="42"/>
        <v xml:space="preserve"> (12)</v>
      </c>
    </row>
    <row r="465" spans="17:17" x14ac:dyDescent="0.25">
      <c r="Q465" t="str">
        <f t="shared" si="42"/>
        <v xml:space="preserve"> (12)</v>
      </c>
    </row>
    <row r="466" spans="17:17" x14ac:dyDescent="0.25">
      <c r="Q466" t="str">
        <f t="shared" si="42"/>
        <v xml:space="preserve"> (12)</v>
      </c>
    </row>
    <row r="467" spans="17:17" x14ac:dyDescent="0.25">
      <c r="Q467" t="str">
        <f t="shared" si="42"/>
        <v xml:space="preserve"> (12)</v>
      </c>
    </row>
    <row r="468" spans="17:17" x14ac:dyDescent="0.25">
      <c r="Q468" t="str">
        <f t="shared" si="42"/>
        <v xml:space="preserve"> (12)</v>
      </c>
    </row>
    <row r="469" spans="17:17" x14ac:dyDescent="0.25">
      <c r="Q469" t="str">
        <f t="shared" si="42"/>
        <v xml:space="preserve"> (12)</v>
      </c>
    </row>
    <row r="470" spans="17:17" x14ac:dyDescent="0.25">
      <c r="Q470" t="str">
        <f t="shared" si="42"/>
        <v xml:space="preserve"> (12)</v>
      </c>
    </row>
    <row r="471" spans="17:17" x14ac:dyDescent="0.25">
      <c r="Q471" t="str">
        <f t="shared" si="42"/>
        <v xml:space="preserve"> (12)</v>
      </c>
    </row>
    <row r="472" spans="17:17" x14ac:dyDescent="0.25">
      <c r="Q472" t="str">
        <f t="shared" si="42"/>
        <v xml:space="preserve"> (12)</v>
      </c>
    </row>
    <row r="473" spans="17:17" x14ac:dyDescent="0.25">
      <c r="Q473" t="str">
        <f t="shared" si="42"/>
        <v xml:space="preserve"> (12)</v>
      </c>
    </row>
    <row r="474" spans="17:17" x14ac:dyDescent="0.25">
      <c r="Q474" t="str">
        <f t="shared" si="42"/>
        <v xml:space="preserve"> (12)</v>
      </c>
    </row>
    <row r="475" spans="17:17" x14ac:dyDescent="0.25">
      <c r="Q475" t="str">
        <f t="shared" si="42"/>
        <v xml:space="preserve"> (12)</v>
      </c>
    </row>
    <row r="476" spans="17:17" x14ac:dyDescent="0.25">
      <c r="Q476" t="str">
        <f t="shared" si="42"/>
        <v xml:space="preserve"> (12)</v>
      </c>
    </row>
    <row r="477" spans="17:17" x14ac:dyDescent="0.25">
      <c r="Q477" t="str">
        <f t="shared" si="42"/>
        <v xml:space="preserve"> (12)</v>
      </c>
    </row>
    <row r="478" spans="17:17" x14ac:dyDescent="0.25">
      <c r="Q478" t="str">
        <f t="shared" si="42"/>
        <v xml:space="preserve"> (12)</v>
      </c>
    </row>
    <row r="479" spans="17:17" x14ac:dyDescent="0.25">
      <c r="Q479" t="str">
        <f t="shared" si="42"/>
        <v xml:space="preserve"> (12)</v>
      </c>
    </row>
    <row r="480" spans="17:17" x14ac:dyDescent="0.25">
      <c r="Q480" t="str">
        <f t="shared" si="42"/>
        <v xml:space="preserve"> (12)</v>
      </c>
    </row>
    <row r="481" spans="17:17" x14ac:dyDescent="0.25">
      <c r="Q481" t="str">
        <f t="shared" si="42"/>
        <v xml:space="preserve"> (12)</v>
      </c>
    </row>
    <row r="482" spans="17:17" x14ac:dyDescent="0.25">
      <c r="Q482" t="str">
        <f t="shared" si="42"/>
        <v xml:space="preserve"> (12)</v>
      </c>
    </row>
    <row r="483" spans="17:17" x14ac:dyDescent="0.25">
      <c r="Q483" t="str">
        <f t="shared" si="42"/>
        <v xml:space="preserve"> (12)</v>
      </c>
    </row>
    <row r="484" spans="17:17" x14ac:dyDescent="0.25">
      <c r="Q484" t="str">
        <f t="shared" si="42"/>
        <v xml:space="preserve"> (12)</v>
      </c>
    </row>
    <row r="485" spans="17:17" x14ac:dyDescent="0.25">
      <c r="Q485" t="str">
        <f t="shared" si="42"/>
        <v xml:space="preserve"> (12)</v>
      </c>
    </row>
    <row r="486" spans="17:17" x14ac:dyDescent="0.25">
      <c r="Q486" t="str">
        <f t="shared" si="42"/>
        <v xml:space="preserve"> (12)</v>
      </c>
    </row>
    <row r="487" spans="17:17" x14ac:dyDescent="0.25">
      <c r="Q487" t="str">
        <f t="shared" si="42"/>
        <v xml:space="preserve"> (12)</v>
      </c>
    </row>
    <row r="488" spans="17:17" x14ac:dyDescent="0.25">
      <c r="Q488" t="str">
        <f t="shared" si="42"/>
        <v xml:space="preserve"> (12)</v>
      </c>
    </row>
    <row r="489" spans="17:17" x14ac:dyDescent="0.25">
      <c r="Q489" t="str">
        <f t="shared" si="42"/>
        <v xml:space="preserve"> (12)</v>
      </c>
    </row>
    <row r="490" spans="17:17" x14ac:dyDescent="0.25">
      <c r="Q490" t="str">
        <f t="shared" si="42"/>
        <v xml:space="preserve"> (12)</v>
      </c>
    </row>
    <row r="491" spans="17:17" x14ac:dyDescent="0.25">
      <c r="Q491" t="str">
        <f t="shared" si="42"/>
        <v xml:space="preserve"> (12)</v>
      </c>
    </row>
    <row r="492" spans="17:17" x14ac:dyDescent="0.25">
      <c r="Q492" t="str">
        <f t="shared" si="42"/>
        <v xml:space="preserve"> (12)</v>
      </c>
    </row>
    <row r="493" spans="17:17" x14ac:dyDescent="0.25">
      <c r="Q493" t="str">
        <f t="shared" si="42"/>
        <v xml:space="preserve"> (12)</v>
      </c>
    </row>
    <row r="494" spans="17:17" x14ac:dyDescent="0.25">
      <c r="Q494" t="str">
        <f t="shared" si="42"/>
        <v xml:space="preserve"> (12)</v>
      </c>
    </row>
    <row r="495" spans="17:17" x14ac:dyDescent="0.25">
      <c r="Q495" t="str">
        <f t="shared" si="42"/>
        <v xml:space="preserve"> (12)</v>
      </c>
    </row>
    <row r="496" spans="17:17" x14ac:dyDescent="0.25">
      <c r="Q496" t="str">
        <f t="shared" si="42"/>
        <v xml:space="preserve"> (12)</v>
      </c>
    </row>
    <row r="497" spans="17:17" x14ac:dyDescent="0.25">
      <c r="Q497" t="str">
        <f t="shared" si="42"/>
        <v xml:space="preserve"> (12)</v>
      </c>
    </row>
    <row r="498" spans="17:17" x14ac:dyDescent="0.25">
      <c r="Q498" t="str">
        <f t="shared" si="42"/>
        <v xml:space="preserve"> (12)</v>
      </c>
    </row>
    <row r="499" spans="17:17" x14ac:dyDescent="0.25">
      <c r="Q499" t="str">
        <f t="shared" si="42"/>
        <v xml:space="preserve"> (12)</v>
      </c>
    </row>
    <row r="500" spans="17:17" x14ac:dyDescent="0.25">
      <c r="Q500" t="str">
        <f t="shared" si="42"/>
        <v xml:space="preserve"> (12)</v>
      </c>
    </row>
    <row r="501" spans="17:17" x14ac:dyDescent="0.25">
      <c r="Q501" t="str">
        <f t="shared" si="42"/>
        <v xml:space="preserve"> (12)</v>
      </c>
    </row>
    <row r="502" spans="17:17" x14ac:dyDescent="0.25">
      <c r="Q502" t="str">
        <f t="shared" si="42"/>
        <v xml:space="preserve"> (12)</v>
      </c>
    </row>
    <row r="503" spans="17:17" x14ac:dyDescent="0.25">
      <c r="Q503" t="str">
        <f t="shared" si="42"/>
        <v xml:space="preserve"> (12)</v>
      </c>
    </row>
    <row r="504" spans="17:17" x14ac:dyDescent="0.25">
      <c r="Q504" t="str">
        <f t="shared" si="42"/>
        <v xml:space="preserve"> (12)</v>
      </c>
    </row>
    <row r="505" spans="17:17" x14ac:dyDescent="0.25">
      <c r="Q505" t="str">
        <f t="shared" si="42"/>
        <v xml:space="preserve"> (12)</v>
      </c>
    </row>
    <row r="506" spans="17:17" x14ac:dyDescent="0.25">
      <c r="Q506" t="str">
        <f t="shared" si="42"/>
        <v xml:space="preserve"> (12)</v>
      </c>
    </row>
    <row r="507" spans="17:17" x14ac:dyDescent="0.25">
      <c r="Q507" t="str">
        <f t="shared" si="42"/>
        <v xml:space="preserve"> (12)</v>
      </c>
    </row>
    <row r="508" spans="17:17" x14ac:dyDescent="0.25">
      <c r="Q508" t="str">
        <f t="shared" si="42"/>
        <v xml:space="preserve"> (12)</v>
      </c>
    </row>
    <row r="509" spans="17:17" x14ac:dyDescent="0.25">
      <c r="Q509" t="str">
        <f t="shared" si="42"/>
        <v xml:space="preserve"> (12)</v>
      </c>
    </row>
    <row r="510" spans="17:17" x14ac:dyDescent="0.25">
      <c r="Q510" t="str">
        <f t="shared" si="42"/>
        <v xml:space="preserve"> (12)</v>
      </c>
    </row>
    <row r="511" spans="17:17" x14ac:dyDescent="0.25">
      <c r="Q511" t="str">
        <f t="shared" si="42"/>
        <v xml:space="preserve"> (12)</v>
      </c>
    </row>
    <row r="512" spans="17:17" x14ac:dyDescent="0.25">
      <c r="Q512" t="str">
        <f t="shared" si="42"/>
        <v xml:space="preserve"> (12)</v>
      </c>
    </row>
    <row r="513" spans="17:17" x14ac:dyDescent="0.25">
      <c r="Q513" t="str">
        <f t="shared" si="42"/>
        <v xml:space="preserve"> (12)</v>
      </c>
    </row>
    <row r="514" spans="17:17" x14ac:dyDescent="0.25">
      <c r="Q514" t="str">
        <f t="shared" si="42"/>
        <v xml:space="preserve"> (12)</v>
      </c>
    </row>
    <row r="515" spans="17:17" x14ac:dyDescent="0.25">
      <c r="Q515" t="str">
        <f t="shared" ref="Q515:Q578" si="43">R515&amp;" "&amp;$Q$1</f>
        <v xml:space="preserve"> (12)</v>
      </c>
    </row>
    <row r="516" spans="17:17" x14ac:dyDescent="0.25">
      <c r="Q516" t="str">
        <f t="shared" si="43"/>
        <v xml:space="preserve"> (12)</v>
      </c>
    </row>
    <row r="517" spans="17:17" x14ac:dyDescent="0.25">
      <c r="Q517" t="str">
        <f t="shared" si="43"/>
        <v xml:space="preserve"> (12)</v>
      </c>
    </row>
    <row r="518" spans="17:17" x14ac:dyDescent="0.25">
      <c r="Q518" t="str">
        <f t="shared" si="43"/>
        <v xml:space="preserve"> (12)</v>
      </c>
    </row>
    <row r="519" spans="17:17" x14ac:dyDescent="0.25">
      <c r="Q519" t="str">
        <f t="shared" si="43"/>
        <v xml:space="preserve"> (12)</v>
      </c>
    </row>
    <row r="520" spans="17:17" x14ac:dyDescent="0.25">
      <c r="Q520" t="str">
        <f t="shared" si="43"/>
        <v xml:space="preserve"> (12)</v>
      </c>
    </row>
    <row r="521" spans="17:17" x14ac:dyDescent="0.25">
      <c r="Q521" t="str">
        <f t="shared" si="43"/>
        <v xml:space="preserve"> (12)</v>
      </c>
    </row>
    <row r="522" spans="17:17" x14ac:dyDescent="0.25">
      <c r="Q522" t="str">
        <f t="shared" si="43"/>
        <v xml:space="preserve"> (12)</v>
      </c>
    </row>
    <row r="523" spans="17:17" x14ac:dyDescent="0.25">
      <c r="Q523" t="str">
        <f t="shared" si="43"/>
        <v xml:space="preserve"> (12)</v>
      </c>
    </row>
    <row r="524" spans="17:17" x14ac:dyDescent="0.25">
      <c r="Q524" t="str">
        <f t="shared" si="43"/>
        <v xml:space="preserve"> (12)</v>
      </c>
    </row>
    <row r="525" spans="17:17" x14ac:dyDescent="0.25">
      <c r="Q525" t="str">
        <f t="shared" si="43"/>
        <v xml:space="preserve"> (12)</v>
      </c>
    </row>
    <row r="526" spans="17:17" x14ac:dyDescent="0.25">
      <c r="Q526" t="str">
        <f t="shared" si="43"/>
        <v xml:space="preserve"> (12)</v>
      </c>
    </row>
    <row r="527" spans="17:17" x14ac:dyDescent="0.25">
      <c r="Q527" t="str">
        <f t="shared" si="43"/>
        <v xml:space="preserve"> (12)</v>
      </c>
    </row>
    <row r="528" spans="17:17" x14ac:dyDescent="0.25">
      <c r="Q528" t="str">
        <f t="shared" si="43"/>
        <v xml:space="preserve"> (12)</v>
      </c>
    </row>
    <row r="529" spans="17:17" x14ac:dyDescent="0.25">
      <c r="Q529" t="str">
        <f t="shared" si="43"/>
        <v xml:space="preserve"> (12)</v>
      </c>
    </row>
    <row r="530" spans="17:17" x14ac:dyDescent="0.25">
      <c r="Q530" t="str">
        <f t="shared" si="43"/>
        <v xml:space="preserve"> (12)</v>
      </c>
    </row>
    <row r="531" spans="17:17" x14ac:dyDescent="0.25">
      <c r="Q531" t="str">
        <f t="shared" si="43"/>
        <v xml:space="preserve"> (12)</v>
      </c>
    </row>
    <row r="532" spans="17:17" x14ac:dyDescent="0.25">
      <c r="Q532" t="str">
        <f t="shared" si="43"/>
        <v xml:space="preserve"> (12)</v>
      </c>
    </row>
    <row r="533" spans="17:17" x14ac:dyDescent="0.25">
      <c r="Q533" t="str">
        <f t="shared" si="43"/>
        <v xml:space="preserve"> (12)</v>
      </c>
    </row>
    <row r="534" spans="17:17" x14ac:dyDescent="0.25">
      <c r="Q534" t="str">
        <f t="shared" si="43"/>
        <v xml:space="preserve"> (12)</v>
      </c>
    </row>
    <row r="535" spans="17:17" x14ac:dyDescent="0.25">
      <c r="Q535" t="str">
        <f t="shared" si="43"/>
        <v xml:space="preserve"> (12)</v>
      </c>
    </row>
    <row r="536" spans="17:17" x14ac:dyDescent="0.25">
      <c r="Q536" t="str">
        <f t="shared" si="43"/>
        <v xml:space="preserve"> (12)</v>
      </c>
    </row>
    <row r="537" spans="17:17" x14ac:dyDescent="0.25">
      <c r="Q537" t="str">
        <f t="shared" si="43"/>
        <v xml:space="preserve"> (12)</v>
      </c>
    </row>
    <row r="538" spans="17:17" x14ac:dyDescent="0.25">
      <c r="Q538" t="str">
        <f t="shared" si="43"/>
        <v xml:space="preserve"> (12)</v>
      </c>
    </row>
    <row r="539" spans="17:17" x14ac:dyDescent="0.25">
      <c r="Q539" t="str">
        <f t="shared" si="43"/>
        <v xml:space="preserve"> (12)</v>
      </c>
    </row>
    <row r="540" spans="17:17" x14ac:dyDescent="0.25">
      <c r="Q540" t="str">
        <f t="shared" si="43"/>
        <v xml:space="preserve"> (12)</v>
      </c>
    </row>
    <row r="541" spans="17:17" x14ac:dyDescent="0.25">
      <c r="Q541" t="str">
        <f t="shared" si="43"/>
        <v xml:space="preserve"> (12)</v>
      </c>
    </row>
    <row r="542" spans="17:17" x14ac:dyDescent="0.25">
      <c r="Q542" t="str">
        <f t="shared" si="43"/>
        <v xml:space="preserve"> (12)</v>
      </c>
    </row>
    <row r="543" spans="17:17" x14ac:dyDescent="0.25">
      <c r="Q543" t="str">
        <f t="shared" si="43"/>
        <v xml:space="preserve"> (12)</v>
      </c>
    </row>
    <row r="544" spans="17:17" x14ac:dyDescent="0.25">
      <c r="Q544" t="str">
        <f t="shared" si="43"/>
        <v xml:space="preserve"> (12)</v>
      </c>
    </row>
    <row r="545" spans="17:17" x14ac:dyDescent="0.25">
      <c r="Q545" t="str">
        <f t="shared" si="43"/>
        <v xml:space="preserve"> (12)</v>
      </c>
    </row>
    <row r="546" spans="17:17" x14ac:dyDescent="0.25">
      <c r="Q546" t="str">
        <f t="shared" si="43"/>
        <v xml:space="preserve"> (12)</v>
      </c>
    </row>
    <row r="547" spans="17:17" x14ac:dyDescent="0.25">
      <c r="Q547" t="str">
        <f t="shared" si="43"/>
        <v xml:space="preserve"> (12)</v>
      </c>
    </row>
    <row r="548" spans="17:17" x14ac:dyDescent="0.25">
      <c r="Q548" t="str">
        <f t="shared" si="43"/>
        <v xml:space="preserve"> (12)</v>
      </c>
    </row>
    <row r="549" spans="17:17" x14ac:dyDescent="0.25">
      <c r="Q549" t="str">
        <f t="shared" si="43"/>
        <v xml:space="preserve"> (12)</v>
      </c>
    </row>
    <row r="550" spans="17:17" x14ac:dyDescent="0.25">
      <c r="Q550" t="str">
        <f t="shared" si="43"/>
        <v xml:space="preserve"> (12)</v>
      </c>
    </row>
    <row r="551" spans="17:17" x14ac:dyDescent="0.25">
      <c r="Q551" t="str">
        <f t="shared" si="43"/>
        <v xml:space="preserve"> (12)</v>
      </c>
    </row>
    <row r="552" spans="17:17" x14ac:dyDescent="0.25">
      <c r="Q552" t="str">
        <f t="shared" si="43"/>
        <v xml:space="preserve"> (12)</v>
      </c>
    </row>
    <row r="553" spans="17:17" x14ac:dyDescent="0.25">
      <c r="Q553" t="str">
        <f t="shared" si="43"/>
        <v xml:space="preserve"> (12)</v>
      </c>
    </row>
    <row r="554" spans="17:17" x14ac:dyDescent="0.25">
      <c r="Q554" t="str">
        <f t="shared" si="43"/>
        <v xml:space="preserve"> (12)</v>
      </c>
    </row>
    <row r="555" spans="17:17" x14ac:dyDescent="0.25">
      <c r="Q555" t="str">
        <f t="shared" si="43"/>
        <v xml:space="preserve"> (12)</v>
      </c>
    </row>
    <row r="556" spans="17:17" x14ac:dyDescent="0.25">
      <c r="Q556" t="str">
        <f t="shared" si="43"/>
        <v xml:space="preserve"> (12)</v>
      </c>
    </row>
    <row r="557" spans="17:17" x14ac:dyDescent="0.25">
      <c r="Q557" t="str">
        <f t="shared" si="43"/>
        <v xml:space="preserve"> (12)</v>
      </c>
    </row>
    <row r="558" spans="17:17" x14ac:dyDescent="0.25">
      <c r="Q558" t="str">
        <f t="shared" si="43"/>
        <v xml:space="preserve"> (12)</v>
      </c>
    </row>
    <row r="559" spans="17:17" x14ac:dyDescent="0.25">
      <c r="Q559" t="str">
        <f t="shared" si="43"/>
        <v xml:space="preserve"> (12)</v>
      </c>
    </row>
    <row r="560" spans="17:17" x14ac:dyDescent="0.25">
      <c r="Q560" t="str">
        <f t="shared" si="43"/>
        <v xml:space="preserve"> (12)</v>
      </c>
    </row>
    <row r="561" spans="17:17" x14ac:dyDescent="0.25">
      <c r="Q561" t="str">
        <f t="shared" si="43"/>
        <v xml:space="preserve"> (12)</v>
      </c>
    </row>
    <row r="562" spans="17:17" x14ac:dyDescent="0.25">
      <c r="Q562" t="str">
        <f t="shared" si="43"/>
        <v xml:space="preserve"> (12)</v>
      </c>
    </row>
    <row r="563" spans="17:17" x14ac:dyDescent="0.25">
      <c r="Q563" t="str">
        <f t="shared" si="43"/>
        <v xml:space="preserve"> (12)</v>
      </c>
    </row>
    <row r="564" spans="17:17" x14ac:dyDescent="0.25">
      <c r="Q564" t="str">
        <f t="shared" si="43"/>
        <v xml:space="preserve"> (12)</v>
      </c>
    </row>
    <row r="565" spans="17:17" x14ac:dyDescent="0.25">
      <c r="Q565" t="str">
        <f t="shared" si="43"/>
        <v xml:space="preserve"> (12)</v>
      </c>
    </row>
    <row r="566" spans="17:17" x14ac:dyDescent="0.25">
      <c r="Q566" t="str">
        <f t="shared" si="43"/>
        <v xml:space="preserve"> (12)</v>
      </c>
    </row>
    <row r="567" spans="17:17" x14ac:dyDescent="0.25">
      <c r="Q567" t="str">
        <f t="shared" si="43"/>
        <v xml:space="preserve"> (12)</v>
      </c>
    </row>
    <row r="568" spans="17:17" x14ac:dyDescent="0.25">
      <c r="Q568" t="str">
        <f t="shared" si="43"/>
        <v xml:space="preserve"> (12)</v>
      </c>
    </row>
    <row r="569" spans="17:17" x14ac:dyDescent="0.25">
      <c r="Q569" t="str">
        <f t="shared" si="43"/>
        <v xml:space="preserve"> (12)</v>
      </c>
    </row>
    <row r="570" spans="17:17" x14ac:dyDescent="0.25">
      <c r="Q570" t="str">
        <f t="shared" si="43"/>
        <v xml:space="preserve"> (12)</v>
      </c>
    </row>
    <row r="571" spans="17:17" x14ac:dyDescent="0.25">
      <c r="Q571" t="str">
        <f t="shared" si="43"/>
        <v xml:space="preserve"> (12)</v>
      </c>
    </row>
    <row r="572" spans="17:17" x14ac:dyDescent="0.25">
      <c r="Q572" t="str">
        <f t="shared" si="43"/>
        <v xml:space="preserve"> (12)</v>
      </c>
    </row>
    <row r="573" spans="17:17" x14ac:dyDescent="0.25">
      <c r="Q573" t="str">
        <f t="shared" si="43"/>
        <v xml:space="preserve"> (12)</v>
      </c>
    </row>
    <row r="574" spans="17:17" x14ac:dyDescent="0.25">
      <c r="Q574" t="str">
        <f t="shared" si="43"/>
        <v xml:space="preserve"> (12)</v>
      </c>
    </row>
    <row r="575" spans="17:17" x14ac:dyDescent="0.25">
      <c r="Q575" t="str">
        <f t="shared" si="43"/>
        <v xml:space="preserve"> (12)</v>
      </c>
    </row>
    <row r="576" spans="17:17" x14ac:dyDescent="0.25">
      <c r="Q576" t="str">
        <f t="shared" si="43"/>
        <v xml:space="preserve"> (12)</v>
      </c>
    </row>
    <row r="577" spans="17:17" x14ac:dyDescent="0.25">
      <c r="Q577" t="str">
        <f t="shared" si="43"/>
        <v xml:space="preserve"> (12)</v>
      </c>
    </row>
    <row r="578" spans="17:17" x14ac:dyDescent="0.25">
      <c r="Q578" t="str">
        <f t="shared" si="43"/>
        <v xml:space="preserve"> (12)</v>
      </c>
    </row>
    <row r="579" spans="17:17" x14ac:dyDescent="0.25">
      <c r="Q579" t="str">
        <f t="shared" ref="Q579:Q605" si="44">R579&amp;" "&amp;$Q$1</f>
        <v xml:space="preserve"> (12)</v>
      </c>
    </row>
    <row r="580" spans="17:17" x14ac:dyDescent="0.25">
      <c r="Q580" t="str">
        <f t="shared" si="44"/>
        <v xml:space="preserve"> (12)</v>
      </c>
    </row>
    <row r="581" spans="17:17" x14ac:dyDescent="0.25">
      <c r="Q581" t="str">
        <f t="shared" si="44"/>
        <v xml:space="preserve"> (12)</v>
      </c>
    </row>
    <row r="582" spans="17:17" x14ac:dyDescent="0.25">
      <c r="Q582" t="str">
        <f t="shared" si="44"/>
        <v xml:space="preserve"> (12)</v>
      </c>
    </row>
    <row r="583" spans="17:17" x14ac:dyDescent="0.25">
      <c r="Q583" t="str">
        <f t="shared" si="44"/>
        <v xml:space="preserve"> (12)</v>
      </c>
    </row>
    <row r="584" spans="17:17" x14ac:dyDescent="0.25">
      <c r="Q584" t="str">
        <f t="shared" si="44"/>
        <v xml:space="preserve"> (12)</v>
      </c>
    </row>
    <row r="585" spans="17:17" x14ac:dyDescent="0.25">
      <c r="Q585" t="str">
        <f t="shared" si="44"/>
        <v xml:space="preserve"> (12)</v>
      </c>
    </row>
    <row r="586" spans="17:17" x14ac:dyDescent="0.25">
      <c r="Q586" t="str">
        <f t="shared" si="44"/>
        <v xml:space="preserve"> (12)</v>
      </c>
    </row>
    <row r="587" spans="17:17" x14ac:dyDescent="0.25">
      <c r="Q587" t="str">
        <f t="shared" si="44"/>
        <v xml:space="preserve"> (12)</v>
      </c>
    </row>
    <row r="588" spans="17:17" x14ac:dyDescent="0.25">
      <c r="Q588" t="str">
        <f t="shared" si="44"/>
        <v xml:space="preserve"> (12)</v>
      </c>
    </row>
    <row r="589" spans="17:17" x14ac:dyDescent="0.25">
      <c r="Q589" t="str">
        <f t="shared" si="44"/>
        <v xml:space="preserve"> (12)</v>
      </c>
    </row>
    <row r="590" spans="17:17" x14ac:dyDescent="0.25">
      <c r="Q590" t="str">
        <f t="shared" si="44"/>
        <v xml:space="preserve"> (12)</v>
      </c>
    </row>
    <row r="591" spans="17:17" x14ac:dyDescent="0.25">
      <c r="Q591" t="str">
        <f t="shared" si="44"/>
        <v xml:space="preserve"> (12)</v>
      </c>
    </row>
    <row r="592" spans="17:17" x14ac:dyDescent="0.25">
      <c r="Q592" t="str">
        <f t="shared" si="44"/>
        <v xml:space="preserve"> (12)</v>
      </c>
    </row>
    <row r="593" spans="17:17" x14ac:dyDescent="0.25">
      <c r="Q593" t="str">
        <f t="shared" si="44"/>
        <v xml:space="preserve"> (12)</v>
      </c>
    </row>
    <row r="594" spans="17:17" x14ac:dyDescent="0.25">
      <c r="Q594" t="str">
        <f t="shared" si="44"/>
        <v xml:space="preserve"> (12)</v>
      </c>
    </row>
    <row r="595" spans="17:17" x14ac:dyDescent="0.25">
      <c r="Q595" t="str">
        <f t="shared" si="44"/>
        <v xml:space="preserve"> (12)</v>
      </c>
    </row>
    <row r="596" spans="17:17" x14ac:dyDescent="0.25">
      <c r="Q596" t="str">
        <f t="shared" si="44"/>
        <v xml:space="preserve"> (12)</v>
      </c>
    </row>
    <row r="597" spans="17:17" x14ac:dyDescent="0.25">
      <c r="Q597" t="str">
        <f t="shared" si="44"/>
        <v xml:space="preserve"> (12)</v>
      </c>
    </row>
    <row r="598" spans="17:17" x14ac:dyDescent="0.25">
      <c r="Q598" t="str">
        <f t="shared" si="44"/>
        <v xml:space="preserve"> (12)</v>
      </c>
    </row>
    <row r="599" spans="17:17" x14ac:dyDescent="0.25">
      <c r="Q599" t="str">
        <f t="shared" si="44"/>
        <v xml:space="preserve"> (12)</v>
      </c>
    </row>
    <row r="600" spans="17:17" x14ac:dyDescent="0.25">
      <c r="Q600" t="str">
        <f t="shared" si="44"/>
        <v xml:space="preserve"> (12)</v>
      </c>
    </row>
    <row r="601" spans="17:17" x14ac:dyDescent="0.25">
      <c r="Q601" t="str">
        <f t="shared" si="44"/>
        <v xml:space="preserve"> (12)</v>
      </c>
    </row>
    <row r="602" spans="17:17" x14ac:dyDescent="0.25">
      <c r="Q602" t="str">
        <f t="shared" si="44"/>
        <v xml:space="preserve"> (12)</v>
      </c>
    </row>
    <row r="603" spans="17:17" x14ac:dyDescent="0.25">
      <c r="Q603" t="str">
        <f t="shared" si="44"/>
        <v xml:space="preserve"> (12)</v>
      </c>
    </row>
    <row r="604" spans="17:17" x14ac:dyDescent="0.25">
      <c r="Q604" t="str">
        <f t="shared" si="44"/>
        <v xml:space="preserve"> (12)</v>
      </c>
    </row>
    <row r="605" spans="17:17" x14ac:dyDescent="0.25">
      <c r="Q605" t="str">
        <f t="shared" si="44"/>
        <v xml:space="preserve"> (12)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tabSelected="1" zoomScale="85" zoomScaleNormal="85" workbookViewId="0">
      <selection activeCell="F5" sqref="F5"/>
    </sheetView>
  </sheetViews>
  <sheetFormatPr baseColWidth="10" defaultRowHeight="15" x14ac:dyDescent="0.25"/>
  <cols>
    <col min="2" max="2" width="34.5703125" customWidth="1"/>
  </cols>
  <sheetData>
    <row r="1" spans="1:9" x14ac:dyDescent="0.25">
      <c r="A1" t="s">
        <v>2</v>
      </c>
      <c r="B1" t="s">
        <v>319</v>
      </c>
      <c r="C1" t="s">
        <v>312</v>
      </c>
      <c r="D1" t="s">
        <v>313</v>
      </c>
      <c r="E1" t="s">
        <v>314</v>
      </c>
      <c r="F1" t="s">
        <v>315</v>
      </c>
      <c r="G1" t="s">
        <v>316</v>
      </c>
      <c r="H1" t="s">
        <v>317</v>
      </c>
      <c r="I1" t="s">
        <v>318</v>
      </c>
    </row>
    <row r="2" spans="1:9" x14ac:dyDescent="0.25">
      <c r="A2">
        <f>IF(B2=0,"",COUNTA($B$2:B2))</f>
        <v>1</v>
      </c>
      <c r="B2" s="3" t="s">
        <v>1229</v>
      </c>
      <c r="C2" s="3">
        <v>9012127</v>
      </c>
      <c r="D2">
        <v>9022273</v>
      </c>
      <c r="E2">
        <v>9032273</v>
      </c>
      <c r="F2">
        <v>9042257</v>
      </c>
      <c r="G2">
        <v>9052207</v>
      </c>
      <c r="H2">
        <v>9062273</v>
      </c>
      <c r="I2">
        <v>9072273</v>
      </c>
    </row>
    <row r="3" spans="1:9" x14ac:dyDescent="0.25">
      <c r="A3">
        <f>IF(B3=0,"",COUNTA($B$2:B3))</f>
        <v>2</v>
      </c>
      <c r="B3" s="3" t="s">
        <v>1230</v>
      </c>
      <c r="C3" s="3">
        <v>9012157</v>
      </c>
      <c r="D3">
        <v>9022333</v>
      </c>
      <c r="E3">
        <v>9032333</v>
      </c>
      <c r="F3">
        <v>9042317</v>
      </c>
      <c r="G3">
        <v>9052259</v>
      </c>
      <c r="H3">
        <v>9062333</v>
      </c>
      <c r="I3">
        <v>9072333</v>
      </c>
    </row>
    <row r="4" spans="1:9" x14ac:dyDescent="0.25">
      <c r="A4">
        <f>IF(B4=0,"",COUNTA($B$2:B4))</f>
        <v>3</v>
      </c>
      <c r="B4" s="3" t="s">
        <v>1231</v>
      </c>
      <c r="C4" s="3">
        <v>9012137</v>
      </c>
      <c r="D4">
        <v>9022305</v>
      </c>
      <c r="E4">
        <v>9032305</v>
      </c>
      <c r="F4">
        <v>9042289</v>
      </c>
      <c r="G4">
        <v>9052233</v>
      </c>
      <c r="H4">
        <v>9062305</v>
      </c>
      <c r="I4">
        <v>9072305</v>
      </c>
    </row>
    <row r="5" spans="1:9" x14ac:dyDescent="0.25">
      <c r="A5">
        <f>IF(B5=0,"",COUNTA($B$2:B5))</f>
        <v>4</v>
      </c>
      <c r="B5" s="3" t="s">
        <v>1232</v>
      </c>
      <c r="C5" s="3">
        <v>9012177</v>
      </c>
      <c r="D5">
        <v>9022369</v>
      </c>
      <c r="E5">
        <v>9032369</v>
      </c>
      <c r="F5">
        <v>9042353</v>
      </c>
      <c r="G5">
        <v>9052285</v>
      </c>
      <c r="H5">
        <v>9062369</v>
      </c>
      <c r="I5">
        <v>9072369</v>
      </c>
    </row>
    <row r="6" spans="1:9" x14ac:dyDescent="0.25">
      <c r="A6">
        <v>5</v>
      </c>
      <c r="B6" s="3" t="s">
        <v>1233</v>
      </c>
      <c r="C6" s="3">
        <v>9012187</v>
      </c>
      <c r="D6">
        <v>9022405</v>
      </c>
      <c r="E6">
        <v>9032405</v>
      </c>
      <c r="F6">
        <v>9042389</v>
      </c>
      <c r="G6">
        <v>9052313</v>
      </c>
      <c r="H6">
        <v>9062405</v>
      </c>
      <c r="I6">
        <v>9072405</v>
      </c>
    </row>
    <row r="7" spans="1:9" x14ac:dyDescent="0.25">
      <c r="A7">
        <v>6</v>
      </c>
      <c r="B7" s="3" t="s">
        <v>1234</v>
      </c>
      <c r="C7" s="3">
        <v>9012207</v>
      </c>
      <c r="D7">
        <v>9022431</v>
      </c>
      <c r="E7">
        <v>9032427</v>
      </c>
      <c r="F7">
        <v>9042415</v>
      </c>
      <c r="G7">
        <v>9052329</v>
      </c>
      <c r="H7">
        <v>9062431</v>
      </c>
      <c r="I7">
        <v>9072429</v>
      </c>
    </row>
    <row r="8" spans="1:9" x14ac:dyDescent="0.25">
      <c r="A8">
        <v>7</v>
      </c>
      <c r="B8" s="3"/>
      <c r="C8" s="3"/>
    </row>
    <row r="9" spans="1:9" x14ac:dyDescent="0.25">
      <c r="A9">
        <v>8</v>
      </c>
      <c r="B9" s="3"/>
      <c r="C9" s="3"/>
    </row>
    <row r="10" spans="1:9" x14ac:dyDescent="0.25">
      <c r="A10">
        <v>9</v>
      </c>
      <c r="B10" s="3"/>
      <c r="C10" s="3"/>
    </row>
    <row r="11" spans="1:9" x14ac:dyDescent="0.25">
      <c r="A11">
        <v>10</v>
      </c>
      <c r="B11" s="3"/>
    </row>
    <row r="12" spans="1:9" x14ac:dyDescent="0.25">
      <c r="A12" t="str">
        <f>IF(B12=0,"",COUNTA($B$2:B12))</f>
        <v/>
      </c>
    </row>
    <row r="13" spans="1:9" x14ac:dyDescent="0.25">
      <c r="A13" t="str">
        <f>IF(B13=0,"",COUNTA($B$2:B13))</f>
        <v/>
      </c>
    </row>
    <row r="14" spans="1:9" x14ac:dyDescent="0.25">
      <c r="A14" t="str">
        <f>IF(B14=0,"",COUNTA($B$2:B14))</f>
        <v/>
      </c>
    </row>
    <row r="15" spans="1:9" x14ac:dyDescent="0.25">
      <c r="A15" t="str">
        <f>IF(B15=0,"",COUNTA($B$2:B15))</f>
        <v/>
      </c>
    </row>
    <row r="16" spans="1:9" x14ac:dyDescent="0.25">
      <c r="A16" t="str">
        <f>IF(B16=0,"",COUNTA($B$2:B16))</f>
        <v/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workbookViewId="0">
      <selection activeCell="H23" sqref="H23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43</v>
      </c>
      <c r="C1" t="s">
        <v>41</v>
      </c>
      <c r="D1" t="s">
        <v>15</v>
      </c>
      <c r="E1" s="53" t="s">
        <v>44</v>
      </c>
      <c r="F1" t="s">
        <v>42</v>
      </c>
      <c r="G1" s="1">
        <v>1</v>
      </c>
      <c r="H1" s="1" t="s">
        <v>41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4" t="str">
        <f>+IF(H2=100,"-110",IF(H2&gt;100,(H2*(1-$E$2/100)),(H2*(1+$E$2/100))))</f>
        <v>-110</v>
      </c>
      <c r="D2" s="54">
        <f>+IF(I2=100,"-110",IF(I2&gt;100,(I2*(1-$E$2/100)),(I2*(1+$E$2/100))))</f>
        <v>198</v>
      </c>
      <c r="E2" s="53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4">
        <f t="shared" ref="C3:C13" si="1">+IF(H3=100,"-110",IF(H3&gt;100,(H3*(1-$E$2/100)),(H3*(1+$E$2/100))))</f>
        <v>-176</v>
      </c>
      <c r="D3" s="54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4">
        <f t="shared" si="1"/>
        <v>-137.5</v>
      </c>
      <c r="D4" s="54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4">
        <f t="shared" si="1"/>
        <v>-148.5</v>
      </c>
      <c r="D5" s="54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4">
        <f t="shared" si="1"/>
        <v>-137.5</v>
      </c>
      <c r="D6" s="54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4">
        <f t="shared" si="1"/>
        <v>-132</v>
      </c>
      <c r="D7" s="54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4">
        <f t="shared" si="1"/>
        <v>-154</v>
      </c>
      <c r="D8" s="54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4">
        <f t="shared" si="1"/>
        <v>-121.00000000000001</v>
      </c>
      <c r="D9" s="54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4">
        <f t="shared" si="1"/>
        <v>117</v>
      </c>
      <c r="D10" s="54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4">
        <f t="shared" si="1"/>
        <v>-159.5</v>
      </c>
      <c r="D11" s="54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4">
        <f t="shared" si="1"/>
        <v>-165</v>
      </c>
      <c r="D12" s="54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4">
        <f t="shared" si="1"/>
        <v>-121.00000000000001</v>
      </c>
      <c r="D13" s="54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4"/>
      <c r="D14" s="54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4"/>
      <c r="D15" s="54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4"/>
      <c r="D16" s="54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4"/>
      <c r="D17" s="54"/>
    </row>
    <row r="18" spans="1:4" x14ac:dyDescent="0.25">
      <c r="A18" s="2" t="str">
        <f>IF(ISBLANK(C18),"",COUNTA($F$2:F18))</f>
        <v/>
      </c>
      <c r="C18" s="54"/>
      <c r="D18" s="54"/>
    </row>
    <row r="19" spans="1:4" x14ac:dyDescent="0.25">
      <c r="A19" s="2" t="str">
        <f>IF(ISBLANK(C19),"",COUNTA($F$2:F19))</f>
        <v/>
      </c>
      <c r="C19" s="54"/>
      <c r="D19" s="54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zoomScale="85" zoomScaleNormal="85" workbookViewId="0">
      <selection activeCell="A2" sqref="A2"/>
    </sheetView>
  </sheetViews>
  <sheetFormatPr baseColWidth="10" defaultRowHeight="12.75" x14ac:dyDescent="0.2"/>
  <cols>
    <col min="1" max="1" width="11.5703125" style="84" bestFit="1" customWidth="1"/>
    <col min="2" max="2" width="5.85546875" style="84" bestFit="1" customWidth="1"/>
    <col min="3" max="3" width="22.7109375" style="84" customWidth="1"/>
    <col min="4" max="5" width="4.5703125" style="84" customWidth="1"/>
    <col min="6" max="6" width="25.7109375" style="84" customWidth="1"/>
    <col min="7" max="7" width="7.7109375" style="84" customWidth="1"/>
    <col min="8" max="8" width="20.42578125" style="84" bestFit="1" customWidth="1"/>
    <col min="9" max="9" width="5.140625" style="84" bestFit="1" customWidth="1"/>
    <col min="10" max="11" width="11.42578125" style="84"/>
    <col min="12" max="12" width="9" style="84" bestFit="1" customWidth="1"/>
    <col min="13" max="13" width="17.28515625" style="84" bestFit="1" customWidth="1"/>
    <col min="14" max="14" width="8.140625" style="84" bestFit="1" customWidth="1"/>
    <col min="15" max="15" width="11.42578125" style="84" customWidth="1"/>
    <col min="16" max="17" width="12.85546875" style="84" customWidth="1"/>
    <col min="18" max="19" width="14.28515625" style="91" customWidth="1"/>
    <col min="20" max="16384" width="11.42578125" style="84"/>
  </cols>
  <sheetData>
    <row r="1" spans="1:21" x14ac:dyDescent="0.2">
      <c r="A1" s="84" t="s">
        <v>2</v>
      </c>
      <c r="B1" s="84" t="s">
        <v>7</v>
      </c>
      <c r="C1" s="84" t="s">
        <v>30</v>
      </c>
      <c r="F1" s="85" t="s">
        <v>1070</v>
      </c>
      <c r="G1" s="85" t="s">
        <v>983</v>
      </c>
      <c r="H1" s="87"/>
      <c r="I1" s="84" t="s">
        <v>2</v>
      </c>
      <c r="J1" s="84" t="s">
        <v>7</v>
      </c>
      <c r="K1" s="84" t="s">
        <v>30</v>
      </c>
      <c r="L1" s="84" t="s">
        <v>42</v>
      </c>
      <c r="M1" s="84" t="s">
        <v>0</v>
      </c>
      <c r="N1" s="84" t="s">
        <v>6</v>
      </c>
      <c r="O1" s="84" t="s">
        <v>1060</v>
      </c>
      <c r="P1" s="84" t="s">
        <v>8</v>
      </c>
      <c r="Q1" s="84" t="s">
        <v>9</v>
      </c>
      <c r="R1" s="91" t="s">
        <v>10</v>
      </c>
      <c r="S1" s="91" t="s">
        <v>11</v>
      </c>
      <c r="T1" s="84" t="s">
        <v>12</v>
      </c>
      <c r="U1" s="84" t="s">
        <v>13</v>
      </c>
    </row>
    <row r="2" spans="1:21" ht="14.25" x14ac:dyDescent="0.2">
      <c r="A2" s="84">
        <f>IF(C2=0,"",COUNTA($C$2:C2))</f>
        <v>1</v>
      </c>
      <c r="B2" s="86" t="str">
        <f>IFERROR(VLOOKUP(C2,$F$2:G26,2,FALSE),"0")</f>
        <v>0</v>
      </c>
      <c r="C2" s="87" t="s">
        <v>1064</v>
      </c>
      <c r="F2" s="87" t="s">
        <v>984</v>
      </c>
      <c r="G2" s="87">
        <v>7.5</v>
      </c>
      <c r="H2" s="87"/>
      <c r="I2" s="84">
        <f ca="1">IF(K2=0,"",COUNTA($C$2:K2))</f>
        <v>1</v>
      </c>
      <c r="J2" s="86" t="str">
        <f>IFERROR(VLOOKUP(K2,$F$2:O26,2,FALSE),"0")</f>
        <v>0</v>
      </c>
      <c r="K2" s="87" t="s">
        <v>1064</v>
      </c>
      <c r="L2" s="84">
        <v>1</v>
      </c>
      <c r="M2" s="63" t="s">
        <v>1061</v>
      </c>
      <c r="N2" s="84" t="str">
        <f>IF(ISBLANK(R2),"",COUNTA($R$2:R2))</f>
        <v/>
      </c>
      <c r="O2" s="84" t="str">
        <f t="shared" ref="O2:O65" si="0">IF(ISBLANK(R2),"",IF(ISNUMBER(SEARCH("+",R2)),LEFT(R2,SEARCH("+",R2,1)-1),LEFT(R2,SEARCH("-",R2,1)-1)))</f>
        <v/>
      </c>
      <c r="P2" s="84">
        <f t="shared" ref="P2:P65" si="1">IF(VALUE(T2)&gt;0,-20,IF(VALUE(T2)&gt;VALUE(U2),-20,T2))</f>
        <v>0</v>
      </c>
      <c r="Q2" s="84">
        <f t="shared" ref="Q2:Q65" si="2">IF(VALUE(U2)&gt;0,-20,IF(VALUE(U2)&gt;VALUE(T2),-20,U2))</f>
        <v>0</v>
      </c>
      <c r="R2" s="88"/>
      <c r="S2" s="89"/>
      <c r="T2" s="84">
        <f t="shared" ref="T2:T65" si="3">IF(ISBLANK(R2),0,IF(ISNUMBER(SEARCH("+",R2)),RIGHT(R2,LEN(R2)-SEARCH("+",R2,1)),RIGHT(R2,LEN(R2)-SEARCH("-",R2,1)+1)))</f>
        <v>0</v>
      </c>
      <c r="U2" s="84">
        <f t="shared" ref="U2:U65" si="4">IF(ISBLANK(S2),0,IF(ISNUMBER(SEARCH("+",S2)),RIGHT(S2,LEN(S2)-SEARCH("+",S2,1)),RIGHT(S2,LEN(S2)-SEARCH("-",S2,1)+1)))</f>
        <v>0</v>
      </c>
    </row>
    <row r="3" spans="1:21" ht="14.25" x14ac:dyDescent="0.2">
      <c r="A3" s="84">
        <f>IF(C3=0,"",COUNTA($C$2:C3))</f>
        <v>2</v>
      </c>
      <c r="B3" s="86" t="str">
        <f>IFERROR(VLOOKUP(C3,$F$2:G27,2,FALSE),"0")</f>
        <v>0</v>
      </c>
      <c r="C3" s="87" t="s">
        <v>1065</v>
      </c>
      <c r="F3" s="87" t="s">
        <v>985</v>
      </c>
      <c r="G3" s="87">
        <v>5.5</v>
      </c>
      <c r="H3" s="87"/>
      <c r="J3" s="87"/>
      <c r="K3" s="87"/>
      <c r="L3" s="84">
        <v>2</v>
      </c>
      <c r="M3" s="63" t="s">
        <v>1062</v>
      </c>
      <c r="N3" s="84" t="str">
        <f>IF(ISBLANK(R3),"",COUNTA($R$2:R3))</f>
        <v/>
      </c>
      <c r="O3" s="84" t="str">
        <f t="shared" si="0"/>
        <v/>
      </c>
      <c r="P3" s="84">
        <f t="shared" si="1"/>
        <v>0</v>
      </c>
      <c r="Q3" s="84">
        <f t="shared" si="2"/>
        <v>0</v>
      </c>
      <c r="R3" s="88"/>
      <c r="S3" s="89"/>
      <c r="T3" s="84">
        <f t="shared" si="3"/>
        <v>0</v>
      </c>
      <c r="U3" s="84">
        <f t="shared" si="4"/>
        <v>0</v>
      </c>
    </row>
    <row r="4" spans="1:21" ht="14.25" x14ac:dyDescent="0.2">
      <c r="A4" s="84">
        <f>IF(C4=0,"",COUNTA($C$2:C4))</f>
        <v>3</v>
      </c>
      <c r="B4" s="86" t="str">
        <f>IFERROR(VLOOKUP(C4,$F$2:G28,2,FALSE),"0")</f>
        <v>0</v>
      </c>
      <c r="C4" s="87" t="s">
        <v>1066</v>
      </c>
      <c r="F4" s="87" t="s">
        <v>986</v>
      </c>
      <c r="G4" s="87">
        <v>4.5</v>
      </c>
      <c r="H4" s="87"/>
      <c r="J4" s="87"/>
      <c r="K4" s="87"/>
      <c r="L4" s="84">
        <v>3</v>
      </c>
      <c r="M4" s="63" t="s">
        <v>1063</v>
      </c>
      <c r="N4" s="84" t="str">
        <f>IF(ISBLANK(R4),"",COUNTA($R$2:R4))</f>
        <v/>
      </c>
      <c r="O4" s="84" t="str">
        <f t="shared" si="0"/>
        <v/>
      </c>
      <c r="P4" s="84">
        <f t="shared" si="1"/>
        <v>0</v>
      </c>
      <c r="Q4" s="84">
        <f t="shared" si="2"/>
        <v>0</v>
      </c>
      <c r="R4" s="88"/>
      <c r="S4" s="89"/>
      <c r="T4" s="84">
        <f t="shared" si="3"/>
        <v>0</v>
      </c>
      <c r="U4" s="84">
        <f t="shared" si="4"/>
        <v>0</v>
      </c>
    </row>
    <row r="5" spans="1:21" ht="14.25" x14ac:dyDescent="0.2">
      <c r="A5" s="84" t="str">
        <f>IF(C5=0,"",COUNTA($C$2:C5))</f>
        <v/>
      </c>
      <c r="B5" s="86" t="str">
        <f>IFERROR(VLOOKUP(C5,$F$2:G29,2,FALSE),"0")</f>
        <v>0</v>
      </c>
      <c r="C5" s="87"/>
      <c r="F5" s="87" t="s">
        <v>987</v>
      </c>
      <c r="G5" s="87">
        <v>10.5</v>
      </c>
      <c r="H5" s="87"/>
      <c r="J5" s="87"/>
      <c r="K5" s="87"/>
      <c r="L5" s="84">
        <v>4</v>
      </c>
      <c r="M5" s="63" t="s">
        <v>1064</v>
      </c>
      <c r="N5" s="84" t="str">
        <f>IF(ISBLANK(R5),"",COUNTA($R$2:R5))</f>
        <v/>
      </c>
      <c r="O5" s="84" t="str">
        <f t="shared" si="0"/>
        <v/>
      </c>
      <c r="P5" s="84">
        <f t="shared" si="1"/>
        <v>0</v>
      </c>
      <c r="Q5" s="84">
        <f t="shared" si="2"/>
        <v>0</v>
      </c>
      <c r="R5" s="88"/>
      <c r="S5" s="89"/>
      <c r="T5" s="84">
        <f t="shared" si="3"/>
        <v>0</v>
      </c>
      <c r="U5" s="84">
        <f t="shared" si="4"/>
        <v>0</v>
      </c>
    </row>
    <row r="6" spans="1:21" ht="14.25" x14ac:dyDescent="0.2">
      <c r="A6" s="84" t="str">
        <f>IF(C6=0,"",COUNTA($C$2:C6))</f>
        <v/>
      </c>
      <c r="B6" s="86" t="str">
        <f>IFERROR(VLOOKUP(C6,$F$2:G30,2,FALSE),"0")</f>
        <v>0</v>
      </c>
      <c r="C6" s="87"/>
      <c r="F6" s="87" t="s">
        <v>988</v>
      </c>
      <c r="G6" s="87">
        <v>6.5</v>
      </c>
      <c r="H6" s="87"/>
      <c r="J6" s="87"/>
      <c r="K6" s="87"/>
      <c r="L6" s="84">
        <v>5</v>
      </c>
      <c r="M6" s="63" t="s">
        <v>1065</v>
      </c>
      <c r="N6" s="84" t="str">
        <f>IF(ISBLANK(R6),"",COUNTA($R$2:R6))</f>
        <v/>
      </c>
      <c r="O6" s="84" t="str">
        <f t="shared" si="0"/>
        <v/>
      </c>
      <c r="P6" s="84">
        <f t="shared" si="1"/>
        <v>0</v>
      </c>
      <c r="Q6" s="84">
        <f t="shared" si="2"/>
        <v>0</v>
      </c>
      <c r="R6" s="88"/>
      <c r="S6" s="89"/>
      <c r="T6" s="84">
        <f t="shared" si="3"/>
        <v>0</v>
      </c>
      <c r="U6" s="84">
        <f t="shared" si="4"/>
        <v>0</v>
      </c>
    </row>
    <row r="7" spans="1:21" ht="14.25" x14ac:dyDescent="0.2">
      <c r="A7" s="84" t="str">
        <f>IF(C7=0,"",COUNTA($C$2:C7))</f>
        <v/>
      </c>
      <c r="B7" s="86" t="str">
        <f>IFERROR(VLOOKUP(C7,$F$2:G31,2,FALSE),"0")</f>
        <v>0</v>
      </c>
      <c r="C7" s="87"/>
      <c r="F7" s="87" t="s">
        <v>989</v>
      </c>
      <c r="G7" s="87">
        <v>8.5</v>
      </c>
      <c r="H7" s="87"/>
      <c r="J7" s="87"/>
      <c r="K7" s="87"/>
      <c r="L7" s="84">
        <v>6</v>
      </c>
      <c r="M7" s="63" t="s">
        <v>1066</v>
      </c>
      <c r="N7" s="84" t="str">
        <f>IF(ISBLANK(R7),"",COUNTA($R$2:R7))</f>
        <v/>
      </c>
      <c r="O7" s="84" t="str">
        <f t="shared" si="0"/>
        <v/>
      </c>
      <c r="P7" s="84">
        <f t="shared" si="1"/>
        <v>0</v>
      </c>
      <c r="Q7" s="84">
        <f t="shared" si="2"/>
        <v>0</v>
      </c>
      <c r="R7" s="88"/>
      <c r="S7" s="89"/>
      <c r="T7" s="84">
        <f t="shared" si="3"/>
        <v>0</v>
      </c>
      <c r="U7" s="84">
        <f t="shared" si="4"/>
        <v>0</v>
      </c>
    </row>
    <row r="8" spans="1:21" ht="14.25" x14ac:dyDescent="0.2">
      <c r="A8" s="84" t="str">
        <f>IF(C8=0,"",COUNTA($C$2:C8))</f>
        <v/>
      </c>
      <c r="B8" s="86" t="str">
        <f>IFERROR(VLOOKUP(C8,$F$2:G32,2,FALSE),"0")</f>
        <v>0</v>
      </c>
      <c r="C8" s="87"/>
      <c r="F8" s="87" t="s">
        <v>990</v>
      </c>
      <c r="G8" s="87">
        <v>6.5</v>
      </c>
      <c r="H8" s="87"/>
      <c r="J8" s="87"/>
      <c r="K8" s="87"/>
      <c r="L8" s="84">
        <v>7</v>
      </c>
      <c r="M8" s="63" t="s">
        <v>1067</v>
      </c>
      <c r="N8" s="84" t="str">
        <f>IF(ISBLANK(R8),"",COUNTA($R$2:R8))</f>
        <v/>
      </c>
      <c r="O8" s="84" t="str">
        <f t="shared" si="0"/>
        <v/>
      </c>
      <c r="P8" s="84">
        <f t="shared" si="1"/>
        <v>0</v>
      </c>
      <c r="Q8" s="84">
        <f t="shared" si="2"/>
        <v>0</v>
      </c>
      <c r="R8" s="88"/>
      <c r="S8" s="89"/>
      <c r="T8" s="84">
        <f t="shared" si="3"/>
        <v>0</v>
      </c>
      <c r="U8" s="84">
        <f t="shared" si="4"/>
        <v>0</v>
      </c>
    </row>
    <row r="9" spans="1:21" ht="14.25" x14ac:dyDescent="0.2">
      <c r="A9" s="84" t="str">
        <f>IF(C9=0,"",COUNTA($C$2:C9))</f>
        <v/>
      </c>
      <c r="B9" s="86" t="str">
        <f>IFERROR(VLOOKUP(C9,$F$2:G33,2,FALSE),"0")</f>
        <v>0</v>
      </c>
      <c r="C9" s="87"/>
      <c r="F9" s="87" t="s">
        <v>991</v>
      </c>
      <c r="G9" s="87">
        <v>4.5</v>
      </c>
      <c r="H9" s="87"/>
      <c r="J9" s="87"/>
      <c r="K9" s="87"/>
      <c r="L9" s="84">
        <v>8</v>
      </c>
      <c r="M9" s="63" t="s">
        <v>1068</v>
      </c>
      <c r="N9" s="84" t="str">
        <f>IF(ISBLANK(R9),"",COUNTA($R$2:R9))</f>
        <v/>
      </c>
      <c r="O9" s="84" t="str">
        <f t="shared" si="0"/>
        <v/>
      </c>
      <c r="P9" s="84">
        <f t="shared" si="1"/>
        <v>0</v>
      </c>
      <c r="Q9" s="84">
        <f t="shared" si="2"/>
        <v>0</v>
      </c>
      <c r="R9" s="88"/>
      <c r="S9" s="89"/>
      <c r="T9" s="84">
        <f t="shared" si="3"/>
        <v>0</v>
      </c>
      <c r="U9" s="84">
        <f t="shared" si="4"/>
        <v>0</v>
      </c>
    </row>
    <row r="10" spans="1:21" ht="14.25" x14ac:dyDescent="0.2">
      <c r="A10" s="84" t="str">
        <f>IF(C10=0,"",COUNTA($C$2:C10))</f>
        <v/>
      </c>
      <c r="B10" s="86" t="str">
        <f>IFERROR(VLOOKUP(C10,$F$2:G34,2,FALSE),"0")</f>
        <v>0</v>
      </c>
      <c r="C10" s="87"/>
      <c r="F10" s="87" t="s">
        <v>992</v>
      </c>
      <c r="G10" s="87">
        <v>5.5</v>
      </c>
      <c r="H10" s="87"/>
      <c r="J10" s="87"/>
      <c r="K10" s="87"/>
      <c r="L10" s="84">
        <v>9</v>
      </c>
      <c r="M10" s="63" t="s">
        <v>1069</v>
      </c>
      <c r="N10" s="84" t="str">
        <f>IF(ISBLANK(R10),"",COUNTA($R$2:R10))</f>
        <v/>
      </c>
      <c r="O10" s="84" t="str">
        <f t="shared" si="0"/>
        <v/>
      </c>
      <c r="P10" s="84">
        <f t="shared" si="1"/>
        <v>0</v>
      </c>
      <c r="Q10" s="84">
        <f t="shared" si="2"/>
        <v>0</v>
      </c>
      <c r="R10" s="88"/>
      <c r="S10" s="89"/>
      <c r="T10" s="84">
        <f t="shared" si="3"/>
        <v>0</v>
      </c>
      <c r="U10" s="84">
        <f t="shared" si="4"/>
        <v>0</v>
      </c>
    </row>
    <row r="11" spans="1:21" ht="14.25" x14ac:dyDescent="0.2">
      <c r="A11" s="84" t="str">
        <f>IF(C11=0,"",COUNTA($C$2:C11))</f>
        <v/>
      </c>
      <c r="B11" s="86" t="str">
        <f>IFERROR(VLOOKUP(C11,$F$2:G35,2,FALSE),"0")</f>
        <v>0</v>
      </c>
      <c r="C11" s="87"/>
      <c r="F11" s="87" t="s">
        <v>993</v>
      </c>
      <c r="G11" s="87">
        <v>5.5</v>
      </c>
      <c r="H11" s="87"/>
      <c r="J11" s="87"/>
      <c r="K11" s="87"/>
      <c r="M11" s="63" t="s">
        <v>1071</v>
      </c>
      <c r="N11" s="84" t="str">
        <f>IF(ISBLANK(R11),"",COUNTA($R$2:R11))</f>
        <v/>
      </c>
      <c r="O11" s="84" t="str">
        <f t="shared" si="0"/>
        <v/>
      </c>
      <c r="P11" s="84">
        <f t="shared" si="1"/>
        <v>0</v>
      </c>
      <c r="Q11" s="84">
        <f t="shared" si="2"/>
        <v>0</v>
      </c>
      <c r="R11" s="88"/>
      <c r="S11" s="89"/>
      <c r="T11" s="84">
        <f t="shared" si="3"/>
        <v>0</v>
      </c>
      <c r="U11" s="84">
        <f t="shared" si="4"/>
        <v>0</v>
      </c>
    </row>
    <row r="12" spans="1:21" ht="14.25" x14ac:dyDescent="0.2">
      <c r="A12" s="84" t="str">
        <f>IF(C12=0,"",COUNTA($C$2:C12))</f>
        <v/>
      </c>
      <c r="B12" s="86" t="str">
        <f>IFERROR(VLOOKUP(C12,$F$2:G36,2,FALSE),"0")</f>
        <v>0</v>
      </c>
      <c r="C12" s="87"/>
      <c r="F12" s="87" t="s">
        <v>994</v>
      </c>
      <c r="G12" s="87">
        <v>3.5</v>
      </c>
      <c r="H12" s="87"/>
      <c r="J12" s="87"/>
      <c r="K12" s="87"/>
      <c r="L12" s="84">
        <v>10</v>
      </c>
      <c r="M12" s="63" t="s">
        <v>1072</v>
      </c>
      <c r="N12" s="84" t="str">
        <f>IF(ISBLANK(R12),"",COUNTA($R$2:R12))</f>
        <v/>
      </c>
      <c r="O12" s="84" t="str">
        <f t="shared" si="0"/>
        <v/>
      </c>
      <c r="P12" s="84">
        <f t="shared" si="1"/>
        <v>0</v>
      </c>
      <c r="Q12" s="84">
        <f t="shared" si="2"/>
        <v>0</v>
      </c>
      <c r="R12" s="88"/>
      <c r="S12" s="89"/>
      <c r="T12" s="84">
        <f t="shared" si="3"/>
        <v>0</v>
      </c>
      <c r="U12" s="84">
        <f t="shared" si="4"/>
        <v>0</v>
      </c>
    </row>
    <row r="13" spans="1:21" ht="14.25" x14ac:dyDescent="0.2">
      <c r="A13" s="84" t="str">
        <f>IF(C13=0,"",COUNTA($C$2:C13))</f>
        <v/>
      </c>
      <c r="B13" s="86" t="str">
        <f>IFERROR(VLOOKUP(C13,$F$2:G37,2,FALSE),"0")</f>
        <v>0</v>
      </c>
      <c r="C13" s="87"/>
      <c r="F13" s="87" t="s">
        <v>995</v>
      </c>
      <c r="G13" s="87">
        <v>8.5</v>
      </c>
      <c r="H13" s="87"/>
      <c r="J13" s="87"/>
      <c r="K13" s="87"/>
      <c r="M13" s="63" t="s">
        <v>1073</v>
      </c>
      <c r="N13" s="84" t="str">
        <f>IF(ISBLANK(R13),"",COUNTA($R$2:R13))</f>
        <v/>
      </c>
      <c r="O13" s="84" t="str">
        <f t="shared" si="0"/>
        <v/>
      </c>
      <c r="P13" s="84">
        <f t="shared" si="1"/>
        <v>0</v>
      </c>
      <c r="Q13" s="84">
        <f t="shared" si="2"/>
        <v>0</v>
      </c>
      <c r="R13" s="88"/>
      <c r="S13" s="89"/>
      <c r="T13" s="84">
        <f t="shared" si="3"/>
        <v>0</v>
      </c>
      <c r="U13" s="84">
        <f t="shared" si="4"/>
        <v>0</v>
      </c>
    </row>
    <row r="14" spans="1:21" ht="14.25" x14ac:dyDescent="0.2">
      <c r="A14" s="84" t="str">
        <f>IF(C14=0,"",COUNTA($C$2:C14))</f>
        <v/>
      </c>
      <c r="B14" s="86" t="str">
        <f>IFERROR(VLOOKUP(C14,$F$2:G38,2,FALSE),"0")</f>
        <v>0</v>
      </c>
      <c r="C14" s="87"/>
      <c r="F14" s="87" t="s">
        <v>999</v>
      </c>
      <c r="G14" s="87">
        <v>5.5</v>
      </c>
      <c r="H14" s="87"/>
      <c r="J14" s="87"/>
      <c r="K14" s="87"/>
      <c r="M14" s="63" t="s">
        <v>1074</v>
      </c>
      <c r="N14" s="84" t="str">
        <f>IF(ISBLANK(R14),"",COUNTA($R$2:R14))</f>
        <v/>
      </c>
      <c r="O14" s="84" t="str">
        <f t="shared" si="0"/>
        <v/>
      </c>
      <c r="P14" s="84">
        <f t="shared" si="1"/>
        <v>0</v>
      </c>
      <c r="Q14" s="84">
        <f t="shared" si="2"/>
        <v>0</v>
      </c>
      <c r="R14" s="88"/>
      <c r="S14" s="89"/>
      <c r="T14" s="84">
        <f t="shared" si="3"/>
        <v>0</v>
      </c>
      <c r="U14" s="84">
        <f t="shared" si="4"/>
        <v>0</v>
      </c>
    </row>
    <row r="15" spans="1:21" ht="14.25" x14ac:dyDescent="0.2">
      <c r="A15" s="84" t="str">
        <f>IF(C15=0,"",COUNTA($C$2:C15))</f>
        <v/>
      </c>
      <c r="B15" s="86" t="str">
        <f>IFERROR(VLOOKUP(C15,$F$2:G39,2,FALSE),"0")</f>
        <v>0</v>
      </c>
      <c r="C15" s="87"/>
      <c r="F15" s="87" t="s">
        <v>996</v>
      </c>
      <c r="G15" s="87">
        <v>6.5</v>
      </c>
      <c r="H15" s="87"/>
      <c r="J15" s="87"/>
      <c r="K15" s="87"/>
      <c r="M15" s="63" t="s">
        <v>1075</v>
      </c>
      <c r="N15" s="84" t="str">
        <f>IF(ISBLANK(R15),"",COUNTA($R$2:R15))</f>
        <v/>
      </c>
      <c r="O15" s="84" t="str">
        <f t="shared" si="0"/>
        <v/>
      </c>
      <c r="P15" s="84">
        <f t="shared" si="1"/>
        <v>0</v>
      </c>
      <c r="Q15" s="84">
        <f t="shared" si="2"/>
        <v>0</v>
      </c>
      <c r="R15" s="88"/>
      <c r="S15" s="89"/>
      <c r="T15" s="84">
        <f t="shared" si="3"/>
        <v>0</v>
      </c>
      <c r="U15" s="84">
        <f t="shared" si="4"/>
        <v>0</v>
      </c>
    </row>
    <row r="16" spans="1:21" ht="14.25" x14ac:dyDescent="0.2">
      <c r="A16" s="84" t="str">
        <f>IF(C16=0,"",COUNTA($C$2:C16))</f>
        <v/>
      </c>
      <c r="B16" s="86" t="str">
        <f>IFERROR(VLOOKUP(C16,$F$2:G40,2,FALSE),"0")</f>
        <v>0</v>
      </c>
      <c r="C16" s="87"/>
      <c r="F16" s="87" t="s">
        <v>997</v>
      </c>
      <c r="G16" s="87">
        <v>4.5</v>
      </c>
      <c r="H16" s="87"/>
      <c r="J16" s="87"/>
      <c r="K16" s="87"/>
      <c r="M16" s="63" t="s">
        <v>1076</v>
      </c>
      <c r="N16" s="84" t="str">
        <f>IF(ISBLANK(R16),"",COUNTA($R$2:R16))</f>
        <v/>
      </c>
      <c r="O16" s="84" t="str">
        <f t="shared" si="0"/>
        <v/>
      </c>
      <c r="P16" s="84">
        <f t="shared" si="1"/>
        <v>0</v>
      </c>
      <c r="Q16" s="84">
        <f t="shared" si="2"/>
        <v>0</v>
      </c>
      <c r="R16" s="88"/>
      <c r="S16" s="89"/>
      <c r="T16" s="84">
        <f t="shared" si="3"/>
        <v>0</v>
      </c>
      <c r="U16" s="84">
        <f t="shared" si="4"/>
        <v>0</v>
      </c>
    </row>
    <row r="17" spans="1:21" ht="14.25" x14ac:dyDescent="0.2">
      <c r="A17" s="84" t="str">
        <f>IF(C17=0,"",COUNTA($C$2:C17))</f>
        <v/>
      </c>
      <c r="B17" s="86" t="str">
        <f>IFERROR(VLOOKUP(C17,$F$2:G41,2,FALSE),"0")</f>
        <v>0</v>
      </c>
      <c r="C17" s="87"/>
      <c r="F17" s="87" t="s">
        <v>998</v>
      </c>
      <c r="G17" s="87">
        <v>5.5</v>
      </c>
      <c r="H17" s="87"/>
      <c r="J17" s="87"/>
      <c r="K17" s="87"/>
      <c r="M17" s="63" t="s">
        <v>1077</v>
      </c>
      <c r="N17" s="84" t="str">
        <f>IF(ISBLANK(R17),"",COUNTA($R$2:R17))</f>
        <v/>
      </c>
      <c r="O17" s="84" t="str">
        <f t="shared" si="0"/>
        <v/>
      </c>
      <c r="P17" s="84">
        <f t="shared" si="1"/>
        <v>0</v>
      </c>
      <c r="Q17" s="84">
        <f t="shared" si="2"/>
        <v>0</v>
      </c>
      <c r="R17" s="88"/>
      <c r="S17" s="89"/>
      <c r="T17" s="84">
        <f t="shared" si="3"/>
        <v>0</v>
      </c>
      <c r="U17" s="84">
        <f t="shared" si="4"/>
        <v>0</v>
      </c>
    </row>
    <row r="18" spans="1:21" ht="14.25" x14ac:dyDescent="0.2">
      <c r="A18" s="84" t="str">
        <f>IF(C18=0,"",COUNTA($C$2:C18))</f>
        <v/>
      </c>
      <c r="B18" s="86" t="str">
        <f>IFERROR(VLOOKUP(C18,$F$2:G42,2,FALSE),"0")</f>
        <v>0</v>
      </c>
      <c r="C18" s="87"/>
      <c r="F18" s="87"/>
      <c r="G18" s="87"/>
      <c r="H18" s="87"/>
      <c r="J18" s="87"/>
      <c r="K18" s="87"/>
      <c r="M18" s="63" t="s">
        <v>1078</v>
      </c>
      <c r="N18" s="84" t="str">
        <f>IF(ISBLANK(R18),"",COUNTA($R$2:R18))</f>
        <v/>
      </c>
      <c r="O18" s="84" t="str">
        <f t="shared" si="0"/>
        <v/>
      </c>
      <c r="P18" s="84">
        <f t="shared" si="1"/>
        <v>0</v>
      </c>
      <c r="Q18" s="84">
        <f t="shared" si="2"/>
        <v>0</v>
      </c>
      <c r="R18" s="88"/>
      <c r="S18" s="89"/>
      <c r="T18" s="84">
        <f t="shared" si="3"/>
        <v>0</v>
      </c>
      <c r="U18" s="84">
        <f t="shared" si="4"/>
        <v>0</v>
      </c>
    </row>
    <row r="19" spans="1:21" ht="14.25" x14ac:dyDescent="0.2">
      <c r="A19" s="84" t="str">
        <f>IF(C19=0,"",COUNTA($C$2:C19))</f>
        <v/>
      </c>
      <c r="B19" s="86" t="str">
        <f>IFERROR(VLOOKUP(C19,$F$2:G43,2,FALSE),"0")</f>
        <v>0</v>
      </c>
      <c r="C19" s="87"/>
      <c r="F19" s="87"/>
      <c r="G19" s="87"/>
      <c r="H19" s="87"/>
      <c r="J19" s="87"/>
      <c r="K19" s="87"/>
      <c r="M19" s="63" t="s">
        <v>1079</v>
      </c>
      <c r="N19" s="84" t="str">
        <f>IF(ISBLANK(R19),"",COUNTA($R$2:R19))</f>
        <v/>
      </c>
      <c r="O19" s="84" t="str">
        <f t="shared" si="0"/>
        <v/>
      </c>
      <c r="P19" s="84">
        <f t="shared" si="1"/>
        <v>0</v>
      </c>
      <c r="Q19" s="84">
        <f t="shared" si="2"/>
        <v>0</v>
      </c>
      <c r="R19" s="88"/>
      <c r="S19" s="89"/>
      <c r="T19" s="84">
        <f t="shared" si="3"/>
        <v>0</v>
      </c>
      <c r="U19" s="84">
        <f t="shared" si="4"/>
        <v>0</v>
      </c>
    </row>
    <row r="20" spans="1:21" ht="14.25" x14ac:dyDescent="0.2">
      <c r="A20" s="84" t="str">
        <f>IF(C20=0,"",COUNTA($C$2:C20))</f>
        <v/>
      </c>
      <c r="B20" s="86" t="str">
        <f>IFERROR(VLOOKUP(C20,$F$2:G44,2,FALSE),"0")</f>
        <v>0</v>
      </c>
      <c r="C20" s="87"/>
      <c r="F20" s="87"/>
      <c r="G20" s="87"/>
      <c r="H20" s="87"/>
      <c r="J20" s="87"/>
      <c r="K20" s="87"/>
      <c r="M20" s="63" t="s">
        <v>1080</v>
      </c>
      <c r="N20" s="84" t="str">
        <f>IF(ISBLANK(R20),"",COUNTA($R$2:R20))</f>
        <v/>
      </c>
      <c r="O20" s="84" t="str">
        <f t="shared" si="0"/>
        <v/>
      </c>
      <c r="P20" s="84">
        <f t="shared" si="1"/>
        <v>0</v>
      </c>
      <c r="Q20" s="84">
        <f t="shared" si="2"/>
        <v>0</v>
      </c>
      <c r="R20" s="88"/>
      <c r="S20" s="89"/>
      <c r="T20" s="84">
        <f t="shared" si="3"/>
        <v>0</v>
      </c>
      <c r="U20" s="84">
        <f t="shared" si="4"/>
        <v>0</v>
      </c>
    </row>
    <row r="21" spans="1:21" ht="14.25" x14ac:dyDescent="0.2">
      <c r="A21" s="84" t="str">
        <f>IF(C21=0,"",COUNTA($C$2:C21))</f>
        <v/>
      </c>
      <c r="B21" s="86" t="str">
        <f>IFERROR(VLOOKUP(C21,$F$2:G45,2,FALSE),"0")</f>
        <v>0</v>
      </c>
      <c r="C21" s="87"/>
      <c r="F21" s="87"/>
      <c r="G21" s="87"/>
      <c r="H21" s="87"/>
      <c r="J21" s="87"/>
      <c r="K21" s="87"/>
      <c r="M21" s="63" t="s">
        <v>1081</v>
      </c>
      <c r="N21" s="84" t="str">
        <f>IF(ISBLANK(R21),"",COUNTA($R$2:R21))</f>
        <v/>
      </c>
      <c r="O21" s="84" t="str">
        <f t="shared" si="0"/>
        <v/>
      </c>
      <c r="P21" s="84">
        <f t="shared" si="1"/>
        <v>0</v>
      </c>
      <c r="Q21" s="84">
        <f t="shared" si="2"/>
        <v>0</v>
      </c>
      <c r="R21" s="88"/>
      <c r="S21" s="89"/>
      <c r="T21" s="84">
        <f t="shared" si="3"/>
        <v>0</v>
      </c>
      <c r="U21" s="84">
        <f t="shared" si="4"/>
        <v>0</v>
      </c>
    </row>
    <row r="22" spans="1:21" ht="14.25" x14ac:dyDescent="0.2">
      <c r="A22" s="84" t="str">
        <f>IF(C22=0,"",COUNTA($C$2:C22))</f>
        <v/>
      </c>
      <c r="B22" s="86" t="str">
        <f>IFERROR(VLOOKUP(C22,$F$2:G46,2,FALSE),"0")</f>
        <v>0</v>
      </c>
      <c r="C22" s="87"/>
      <c r="F22" s="87"/>
      <c r="G22" s="87"/>
      <c r="H22" s="87"/>
      <c r="J22" s="87"/>
      <c r="K22" s="87"/>
      <c r="M22" s="63" t="s">
        <v>1082</v>
      </c>
      <c r="N22" s="84" t="str">
        <f>IF(ISBLANK(R22),"",COUNTA($R$2:R22))</f>
        <v/>
      </c>
      <c r="O22" s="84" t="str">
        <f t="shared" si="0"/>
        <v/>
      </c>
      <c r="P22" s="84">
        <f t="shared" si="1"/>
        <v>0</v>
      </c>
      <c r="Q22" s="84">
        <f t="shared" si="2"/>
        <v>0</v>
      </c>
      <c r="R22" s="88"/>
      <c r="S22" s="89"/>
      <c r="T22" s="84">
        <f t="shared" si="3"/>
        <v>0</v>
      </c>
      <c r="U22" s="84">
        <f t="shared" si="4"/>
        <v>0</v>
      </c>
    </row>
    <row r="23" spans="1:21" x14ac:dyDescent="0.2">
      <c r="A23" s="84" t="str">
        <f>IF(C23=0,"",COUNTA($C$2:C23))</f>
        <v/>
      </c>
      <c r="B23" s="86" t="str">
        <f>IFERROR(VLOOKUP(C23,$F$2:G47,2,FALSE),"0")</f>
        <v>0</v>
      </c>
      <c r="C23" s="87"/>
      <c r="F23" s="87"/>
      <c r="G23" s="87"/>
      <c r="H23" s="87"/>
      <c r="J23" s="87"/>
      <c r="K23" s="87"/>
      <c r="M23" s="93"/>
      <c r="N23" s="84" t="str">
        <f>IF(ISBLANK(R23),"",COUNTA($R$2:R23))</f>
        <v/>
      </c>
      <c r="O23" s="84" t="str">
        <f t="shared" si="0"/>
        <v/>
      </c>
      <c r="P23" s="84">
        <f t="shared" si="1"/>
        <v>0</v>
      </c>
      <c r="Q23" s="84">
        <f t="shared" si="2"/>
        <v>0</v>
      </c>
      <c r="R23" s="88"/>
      <c r="S23" s="89"/>
      <c r="T23" s="84">
        <f t="shared" si="3"/>
        <v>0</v>
      </c>
      <c r="U23" s="84">
        <f t="shared" si="4"/>
        <v>0</v>
      </c>
    </row>
    <row r="24" spans="1:21" x14ac:dyDescent="0.2">
      <c r="A24" s="84" t="str">
        <f>IF(C24=0,"",COUNTA($C$2:C24))</f>
        <v/>
      </c>
      <c r="B24" s="86" t="str">
        <f>IFERROR(VLOOKUP(C24,$F$2:G48,2,FALSE),"0")</f>
        <v>0</v>
      </c>
      <c r="C24" s="87"/>
      <c r="F24" s="87"/>
      <c r="G24" s="87"/>
      <c r="H24" s="87"/>
      <c r="J24" s="87"/>
      <c r="K24" s="87"/>
      <c r="M24" s="93"/>
      <c r="N24" s="84" t="str">
        <f>IF(ISBLANK(R24),"",COUNTA($R$2:R24))</f>
        <v/>
      </c>
      <c r="O24" s="84" t="str">
        <f t="shared" si="0"/>
        <v/>
      </c>
      <c r="P24" s="84">
        <f t="shared" si="1"/>
        <v>0</v>
      </c>
      <c r="Q24" s="84">
        <f t="shared" si="2"/>
        <v>0</v>
      </c>
      <c r="R24" s="88"/>
      <c r="S24" s="89"/>
      <c r="T24" s="84">
        <f t="shared" si="3"/>
        <v>0</v>
      </c>
      <c r="U24" s="84">
        <f t="shared" si="4"/>
        <v>0</v>
      </c>
    </row>
    <row r="25" spans="1:21" x14ac:dyDescent="0.2">
      <c r="A25" s="84" t="str">
        <f>IF(C25=0,"",COUNTA($C$2:C25))</f>
        <v/>
      </c>
      <c r="B25" s="86" t="str">
        <f>IFERROR(VLOOKUP(C25,$F$2:G49,2,FALSE),"0")</f>
        <v>0</v>
      </c>
      <c r="C25" s="87"/>
      <c r="F25" s="87"/>
      <c r="G25" s="87"/>
      <c r="H25" s="87"/>
      <c r="J25" s="87"/>
      <c r="K25" s="87"/>
      <c r="M25" s="93"/>
      <c r="N25" s="84" t="str">
        <f>IF(ISBLANK(R25),"",COUNTA($R$2:R25))</f>
        <v/>
      </c>
      <c r="O25" s="84" t="str">
        <f t="shared" si="0"/>
        <v/>
      </c>
      <c r="P25" s="84">
        <f t="shared" si="1"/>
        <v>0</v>
      </c>
      <c r="Q25" s="84">
        <f t="shared" si="2"/>
        <v>0</v>
      </c>
      <c r="R25" s="88"/>
      <c r="S25" s="89"/>
      <c r="T25" s="84">
        <f t="shared" si="3"/>
        <v>0</v>
      </c>
      <c r="U25" s="84">
        <f t="shared" si="4"/>
        <v>0</v>
      </c>
    </row>
    <row r="26" spans="1:21" x14ac:dyDescent="0.2">
      <c r="A26" s="84" t="str">
        <f>IF(C26=0,"",COUNTA($C$2:C26))</f>
        <v/>
      </c>
      <c r="B26" s="86" t="str">
        <f>IFERROR(VLOOKUP(C26,$F$2:G50,2,FALSE),"0")</f>
        <v>0</v>
      </c>
      <c r="C26" s="87"/>
      <c r="F26" s="87"/>
      <c r="G26" s="87"/>
      <c r="M26" s="93"/>
      <c r="N26" s="84" t="str">
        <f>IF(ISBLANK(R26),"",COUNTA($R$2:R26))</f>
        <v/>
      </c>
      <c r="O26" s="84" t="str">
        <f t="shared" si="0"/>
        <v/>
      </c>
      <c r="P26" s="84">
        <f t="shared" si="1"/>
        <v>0</v>
      </c>
      <c r="Q26" s="84">
        <f t="shared" si="2"/>
        <v>0</v>
      </c>
      <c r="R26" s="88"/>
      <c r="S26" s="89"/>
      <c r="T26" s="84">
        <f t="shared" si="3"/>
        <v>0</v>
      </c>
      <c r="U26" s="84">
        <f t="shared" si="4"/>
        <v>0</v>
      </c>
    </row>
    <row r="27" spans="1:21" x14ac:dyDescent="0.2">
      <c r="A27" s="84" t="str">
        <f>IF(C27=0,"",COUNTA($C$2:C27))</f>
        <v/>
      </c>
      <c r="B27" s="86" t="str">
        <f>IFERROR(VLOOKUP(C27,$F$2:G51,2,FALSE),"0")</f>
        <v>0</v>
      </c>
      <c r="C27" s="87"/>
      <c r="F27" s="87"/>
      <c r="G27" s="87"/>
      <c r="M27" s="93"/>
      <c r="N27" s="84" t="str">
        <f>IF(ISBLANK(R27),"",COUNTA($R$2:R27))</f>
        <v/>
      </c>
      <c r="O27" s="84" t="str">
        <f t="shared" si="0"/>
        <v/>
      </c>
      <c r="P27" s="84">
        <f t="shared" si="1"/>
        <v>0</v>
      </c>
      <c r="Q27" s="84">
        <f t="shared" si="2"/>
        <v>0</v>
      </c>
      <c r="R27" s="88"/>
      <c r="S27" s="89"/>
      <c r="T27" s="84">
        <f t="shared" si="3"/>
        <v>0</v>
      </c>
      <c r="U27" s="84">
        <f t="shared" si="4"/>
        <v>0</v>
      </c>
    </row>
    <row r="28" spans="1:21" x14ac:dyDescent="0.2">
      <c r="A28" s="84" t="str">
        <f>IF(C28=0,"",COUNTA($C$2:C28))</f>
        <v/>
      </c>
      <c r="B28" s="86" t="str">
        <f>IFERROR(VLOOKUP(C28,$F$2:G52,2,FALSE),"0")</f>
        <v>0</v>
      </c>
      <c r="C28" s="87"/>
      <c r="F28" s="87"/>
      <c r="G28" s="87"/>
      <c r="M28" s="93"/>
      <c r="N28" s="84" t="str">
        <f>IF(ISBLANK(R28),"",COUNTA($R$2:R28))</f>
        <v/>
      </c>
      <c r="O28" s="84" t="str">
        <f t="shared" si="0"/>
        <v/>
      </c>
      <c r="P28" s="84">
        <f t="shared" si="1"/>
        <v>0</v>
      </c>
      <c r="Q28" s="84">
        <f t="shared" si="2"/>
        <v>0</v>
      </c>
      <c r="R28" s="88"/>
      <c r="S28" s="89"/>
      <c r="T28" s="84">
        <f t="shared" si="3"/>
        <v>0</v>
      </c>
      <c r="U28" s="84">
        <f t="shared" si="4"/>
        <v>0</v>
      </c>
    </row>
    <row r="29" spans="1:21" x14ac:dyDescent="0.2">
      <c r="A29" s="84" t="str">
        <f>IF(C29=0,"",COUNTA($C$2:C29))</f>
        <v/>
      </c>
      <c r="B29" s="86" t="str">
        <f>IFERROR(VLOOKUP(C29,$F$2:G53,2,FALSE),"0")</f>
        <v>0</v>
      </c>
      <c r="C29" s="87"/>
      <c r="F29" s="87"/>
      <c r="G29" s="87"/>
      <c r="M29" s="93"/>
      <c r="N29" s="84" t="str">
        <f>IF(ISBLANK(R29),"",COUNTA($R$2:R29))</f>
        <v/>
      </c>
      <c r="O29" s="84" t="str">
        <f t="shared" si="0"/>
        <v/>
      </c>
      <c r="P29" s="84">
        <f t="shared" si="1"/>
        <v>0</v>
      </c>
      <c r="Q29" s="84">
        <f t="shared" si="2"/>
        <v>0</v>
      </c>
      <c r="R29" s="88"/>
      <c r="S29" s="89"/>
      <c r="T29" s="84">
        <f t="shared" si="3"/>
        <v>0</v>
      </c>
      <c r="U29" s="84">
        <f t="shared" si="4"/>
        <v>0</v>
      </c>
    </row>
    <row r="30" spans="1:21" x14ac:dyDescent="0.2">
      <c r="A30" s="84" t="str">
        <f>IF(C30=0,"",COUNTA($C$2:C30))</f>
        <v/>
      </c>
      <c r="B30" s="86" t="str">
        <f>IFERROR(VLOOKUP(C30,$F$2:G54,2,FALSE),"0")</f>
        <v>0</v>
      </c>
      <c r="C30" s="87"/>
      <c r="F30" s="87"/>
      <c r="G30" s="87"/>
      <c r="M30" s="93"/>
      <c r="N30" s="84" t="str">
        <f>IF(ISBLANK(R30),"",COUNTA($R$2:R30))</f>
        <v/>
      </c>
      <c r="O30" s="84" t="str">
        <f t="shared" si="0"/>
        <v/>
      </c>
      <c r="P30" s="84">
        <f t="shared" si="1"/>
        <v>0</v>
      </c>
      <c r="Q30" s="84">
        <f t="shared" si="2"/>
        <v>0</v>
      </c>
      <c r="R30" s="88"/>
      <c r="S30" s="89"/>
      <c r="T30" s="84">
        <f t="shared" si="3"/>
        <v>0</v>
      </c>
      <c r="U30" s="84">
        <f t="shared" si="4"/>
        <v>0</v>
      </c>
    </row>
    <row r="31" spans="1:21" x14ac:dyDescent="0.2">
      <c r="A31" s="84" t="str">
        <f>IF(C31=0,"",COUNTA($C$2:C31))</f>
        <v/>
      </c>
      <c r="B31" s="86" t="str">
        <f>IFERROR(VLOOKUP(C31,$F$2:G55,2,FALSE),"0")</f>
        <v>0</v>
      </c>
      <c r="C31" s="87"/>
      <c r="F31" s="87"/>
      <c r="G31" s="87"/>
      <c r="M31" s="93"/>
      <c r="N31" s="84" t="str">
        <f>IF(ISBLANK(R31),"",COUNTA($R$2:R31))</f>
        <v/>
      </c>
      <c r="O31" s="84" t="str">
        <f t="shared" si="0"/>
        <v/>
      </c>
      <c r="P31" s="84">
        <f t="shared" si="1"/>
        <v>0</v>
      </c>
      <c r="Q31" s="84">
        <f t="shared" si="2"/>
        <v>0</v>
      </c>
      <c r="R31" s="88"/>
      <c r="S31" s="89"/>
      <c r="T31" s="84">
        <f t="shared" si="3"/>
        <v>0</v>
      </c>
      <c r="U31" s="84">
        <f t="shared" si="4"/>
        <v>0</v>
      </c>
    </row>
    <row r="32" spans="1:21" x14ac:dyDescent="0.2">
      <c r="A32" s="84" t="str">
        <f>IF(C32=0,"",COUNTA($C$2:C32))</f>
        <v/>
      </c>
      <c r="B32" s="86" t="str">
        <f>IFERROR(VLOOKUP(C32,$F$2:G56,2,FALSE),"0")</f>
        <v>0</v>
      </c>
      <c r="C32" s="87"/>
      <c r="F32" s="87"/>
      <c r="G32" s="87"/>
      <c r="M32" s="93"/>
      <c r="N32" s="84" t="str">
        <f>IF(ISBLANK(R32),"",COUNTA($R$2:R32))</f>
        <v/>
      </c>
      <c r="O32" s="84" t="str">
        <f t="shared" si="0"/>
        <v/>
      </c>
      <c r="P32" s="84">
        <f t="shared" si="1"/>
        <v>0</v>
      </c>
      <c r="Q32" s="84">
        <f t="shared" si="2"/>
        <v>0</v>
      </c>
      <c r="R32" s="88"/>
      <c r="S32" s="90"/>
      <c r="T32" s="84">
        <f t="shared" si="3"/>
        <v>0</v>
      </c>
      <c r="U32" s="84">
        <f t="shared" si="4"/>
        <v>0</v>
      </c>
    </row>
    <row r="33" spans="1:21" x14ac:dyDescent="0.2">
      <c r="A33" s="84" t="str">
        <f>IF(C33=0,"",COUNTA($C$2:C33))</f>
        <v/>
      </c>
      <c r="B33" s="86" t="str">
        <f>IFERROR(VLOOKUP(C33,$F$2:G57,2,FALSE),"0")</f>
        <v>0</v>
      </c>
      <c r="C33" s="87"/>
      <c r="F33" s="87"/>
      <c r="G33" s="87"/>
      <c r="M33" s="93"/>
      <c r="N33" s="84" t="str">
        <f>IF(ISBLANK(R33),"",COUNTA($R$2:R33))</f>
        <v/>
      </c>
      <c r="O33" s="84" t="str">
        <f t="shared" si="0"/>
        <v/>
      </c>
      <c r="P33" s="84">
        <f t="shared" si="1"/>
        <v>0</v>
      </c>
      <c r="Q33" s="84">
        <f t="shared" si="2"/>
        <v>0</v>
      </c>
      <c r="R33" s="88"/>
      <c r="S33" s="90"/>
      <c r="T33" s="84">
        <f t="shared" si="3"/>
        <v>0</v>
      </c>
      <c r="U33" s="84">
        <f t="shared" si="4"/>
        <v>0</v>
      </c>
    </row>
    <row r="34" spans="1:21" x14ac:dyDescent="0.2">
      <c r="A34" s="84" t="str">
        <f>IF(C34=0,"",COUNTA($C$2:C34))</f>
        <v/>
      </c>
      <c r="B34" s="86" t="str">
        <f>IFERROR(VLOOKUP(C34,$F$2:G58,2,FALSE),"0")</f>
        <v>0</v>
      </c>
      <c r="C34" s="87"/>
      <c r="F34" s="87"/>
      <c r="G34" s="87"/>
      <c r="N34" s="84" t="str">
        <f>IF(ISBLANK(R34),"",COUNTA($R$2:R34))</f>
        <v/>
      </c>
      <c r="O34" s="84" t="str">
        <f t="shared" si="0"/>
        <v/>
      </c>
      <c r="P34" s="84">
        <f t="shared" si="1"/>
        <v>0</v>
      </c>
      <c r="Q34" s="84">
        <f t="shared" si="2"/>
        <v>0</v>
      </c>
      <c r="R34" s="90"/>
      <c r="S34" s="90"/>
      <c r="T34" s="84">
        <f t="shared" si="3"/>
        <v>0</v>
      </c>
      <c r="U34" s="84">
        <f t="shared" si="4"/>
        <v>0</v>
      </c>
    </row>
    <row r="35" spans="1:21" x14ac:dyDescent="0.2">
      <c r="A35" s="84" t="str">
        <f>IF(C35=0,"",COUNTA($C$2:C35))</f>
        <v/>
      </c>
      <c r="B35" s="86" t="str">
        <f>IFERROR(VLOOKUP(C35,$F$2:G59,2,FALSE),"0")</f>
        <v>0</v>
      </c>
      <c r="C35" s="87"/>
      <c r="F35" s="83"/>
      <c r="M35" s="93"/>
      <c r="N35" s="84" t="str">
        <f>IF(ISBLANK(R35),"",COUNTA($R$2:R35))</f>
        <v/>
      </c>
      <c r="O35" s="84" t="str">
        <f t="shared" si="0"/>
        <v/>
      </c>
      <c r="P35" s="84">
        <f t="shared" si="1"/>
        <v>0</v>
      </c>
      <c r="Q35" s="84">
        <f t="shared" si="2"/>
        <v>0</v>
      </c>
      <c r="R35" s="88"/>
      <c r="S35" s="90"/>
      <c r="T35" s="84">
        <f t="shared" si="3"/>
        <v>0</v>
      </c>
      <c r="U35" s="84">
        <f t="shared" si="4"/>
        <v>0</v>
      </c>
    </row>
    <row r="36" spans="1:21" x14ac:dyDescent="0.2">
      <c r="A36" s="84" t="str">
        <f>IF(C36=0,"",COUNTA($C$2:C36))</f>
        <v/>
      </c>
      <c r="B36" s="86" t="str">
        <f>IFERROR(VLOOKUP(C36,$F$2:G60,2,FALSE),"0")</f>
        <v>0</v>
      </c>
      <c r="C36" s="87"/>
      <c r="F36" s="83"/>
      <c r="M36" s="93"/>
      <c r="N36" s="84" t="str">
        <f>IF(ISBLANK(R36),"",COUNTA($R$2:R36))</f>
        <v/>
      </c>
      <c r="O36" s="84" t="str">
        <f t="shared" si="0"/>
        <v/>
      </c>
      <c r="P36" s="84">
        <f t="shared" si="1"/>
        <v>0</v>
      </c>
      <c r="Q36" s="84">
        <f t="shared" si="2"/>
        <v>0</v>
      </c>
      <c r="R36" s="88"/>
      <c r="S36" s="90"/>
      <c r="T36" s="84">
        <f t="shared" si="3"/>
        <v>0</v>
      </c>
      <c r="U36" s="84">
        <f t="shared" si="4"/>
        <v>0</v>
      </c>
    </row>
    <row r="37" spans="1:21" x14ac:dyDescent="0.2">
      <c r="A37" s="84" t="str">
        <f>IF(C37=0,"",COUNTA($C$2:C37))</f>
        <v/>
      </c>
      <c r="B37" s="86" t="str">
        <f>IFERROR(VLOOKUP(C37,$F$2:G61,2,FALSE),"0")</f>
        <v>0</v>
      </c>
      <c r="F37" s="83"/>
      <c r="M37" s="93"/>
      <c r="N37" s="84" t="str">
        <f>IF(ISBLANK(R37),"",COUNTA($R$2:R37))</f>
        <v/>
      </c>
      <c r="O37" s="84" t="str">
        <f t="shared" si="0"/>
        <v/>
      </c>
      <c r="P37" s="84">
        <f t="shared" si="1"/>
        <v>0</v>
      </c>
      <c r="Q37" s="84">
        <f t="shared" si="2"/>
        <v>0</v>
      </c>
      <c r="R37" s="88"/>
      <c r="S37" s="89"/>
      <c r="T37" s="84">
        <f t="shared" si="3"/>
        <v>0</v>
      </c>
      <c r="U37" s="84">
        <f t="shared" si="4"/>
        <v>0</v>
      </c>
    </row>
    <row r="38" spans="1:21" x14ac:dyDescent="0.2">
      <c r="A38" s="84" t="str">
        <f>IF(C38=0,"",COUNTA($C$2:C38))</f>
        <v/>
      </c>
      <c r="B38" s="86" t="str">
        <f>IFERROR(VLOOKUP(C38,$F$2:G62,2,FALSE),"0")</f>
        <v>0</v>
      </c>
      <c r="M38" s="93"/>
      <c r="N38" s="84" t="str">
        <f>IF(ISBLANK(R38),"",COUNTA($R$2:R38))</f>
        <v/>
      </c>
      <c r="O38" s="84" t="str">
        <f t="shared" si="0"/>
        <v/>
      </c>
      <c r="P38" s="84">
        <f t="shared" si="1"/>
        <v>0</v>
      </c>
      <c r="Q38" s="84">
        <f t="shared" si="2"/>
        <v>0</v>
      </c>
      <c r="R38" s="88"/>
      <c r="S38" s="89"/>
      <c r="T38" s="84">
        <f t="shared" si="3"/>
        <v>0</v>
      </c>
      <c r="U38" s="84">
        <f t="shared" si="4"/>
        <v>0</v>
      </c>
    </row>
    <row r="39" spans="1:21" x14ac:dyDescent="0.2">
      <c r="A39" s="84" t="str">
        <f>IF(C39=0,"",COUNTA($C$2:C39))</f>
        <v/>
      </c>
      <c r="B39" s="86" t="str">
        <f>IFERROR(VLOOKUP(C39,$F$2:G63,2,FALSE),"0")</f>
        <v>0</v>
      </c>
      <c r="N39" s="84" t="str">
        <f>IF(ISBLANK(R39),"",COUNTA($R$2:R39))</f>
        <v/>
      </c>
      <c r="O39" s="84" t="str">
        <f t="shared" si="0"/>
        <v/>
      </c>
      <c r="P39" s="84">
        <f t="shared" si="1"/>
        <v>0</v>
      </c>
      <c r="Q39" s="84">
        <f t="shared" si="2"/>
        <v>0</v>
      </c>
      <c r="R39" s="90"/>
      <c r="S39" s="90"/>
      <c r="T39" s="84">
        <f t="shared" si="3"/>
        <v>0</v>
      </c>
      <c r="U39" s="84">
        <f t="shared" si="4"/>
        <v>0</v>
      </c>
    </row>
    <row r="40" spans="1:21" x14ac:dyDescent="0.2">
      <c r="A40" s="84" t="str">
        <f>IF(C40=0,"",COUNTA($C$2:C40))</f>
        <v/>
      </c>
      <c r="B40" s="86" t="str">
        <f>IFERROR(VLOOKUP(C40,$F$2:G64,2,FALSE),"0")</f>
        <v>0</v>
      </c>
      <c r="N40" s="84" t="str">
        <f>IF(ISBLANK(R40),"",COUNTA($R$2:R40))</f>
        <v/>
      </c>
      <c r="O40" s="84" t="str">
        <f t="shared" si="0"/>
        <v/>
      </c>
      <c r="P40" s="84">
        <f t="shared" si="1"/>
        <v>0</v>
      </c>
      <c r="Q40" s="84">
        <f t="shared" si="2"/>
        <v>0</v>
      </c>
      <c r="R40" s="90"/>
      <c r="S40" s="90"/>
      <c r="T40" s="84">
        <f t="shared" si="3"/>
        <v>0</v>
      </c>
      <c r="U40" s="84">
        <f t="shared" si="4"/>
        <v>0</v>
      </c>
    </row>
    <row r="41" spans="1:21" x14ac:dyDescent="0.2">
      <c r="A41" s="84" t="str">
        <f>IF(C41=0,"",COUNTA($C$2:C41))</f>
        <v/>
      </c>
      <c r="B41" s="86" t="str">
        <f>IFERROR(VLOOKUP(C41,$F$2:G65,2,FALSE),"0")</f>
        <v>0</v>
      </c>
      <c r="N41" s="84" t="str">
        <f>IF(ISBLANK(R41),"",COUNTA($R$2:R41))</f>
        <v/>
      </c>
      <c r="O41" s="84" t="str">
        <f t="shared" si="0"/>
        <v/>
      </c>
      <c r="P41" s="84">
        <f t="shared" si="1"/>
        <v>0</v>
      </c>
      <c r="Q41" s="84">
        <f t="shared" si="2"/>
        <v>0</v>
      </c>
      <c r="R41" s="90"/>
      <c r="S41" s="90"/>
      <c r="T41" s="84">
        <f t="shared" si="3"/>
        <v>0</v>
      </c>
      <c r="U41" s="84">
        <f t="shared" si="4"/>
        <v>0</v>
      </c>
    </row>
    <row r="42" spans="1:21" x14ac:dyDescent="0.2">
      <c r="A42" s="84" t="str">
        <f>IF(C42=0,"",COUNTA($C$2:C42))</f>
        <v/>
      </c>
      <c r="B42" s="86" t="str">
        <f>IFERROR(VLOOKUP(C42,$F$2:G66,2,FALSE),"0")</f>
        <v>0</v>
      </c>
      <c r="N42" s="84" t="str">
        <f>IF(ISBLANK(R42),"",COUNTA($R$2:R42))</f>
        <v/>
      </c>
      <c r="O42" s="84" t="str">
        <f t="shared" si="0"/>
        <v/>
      </c>
      <c r="P42" s="84">
        <f t="shared" si="1"/>
        <v>0</v>
      </c>
      <c r="Q42" s="84">
        <f t="shared" si="2"/>
        <v>0</v>
      </c>
      <c r="R42" s="90"/>
      <c r="S42" s="90"/>
      <c r="T42" s="84">
        <f t="shared" si="3"/>
        <v>0</v>
      </c>
      <c r="U42" s="84">
        <f t="shared" si="4"/>
        <v>0</v>
      </c>
    </row>
    <row r="43" spans="1:21" x14ac:dyDescent="0.2">
      <c r="A43" s="84" t="str">
        <f>IF(C43=0,"",COUNTA($C$2:C43))</f>
        <v/>
      </c>
      <c r="B43" s="86" t="str">
        <f>IFERROR(VLOOKUP(C43,$F$2:G67,2,FALSE),"0")</f>
        <v>0</v>
      </c>
      <c r="N43" s="84" t="str">
        <f>IF(ISBLANK(R43),"",COUNTA($R$2:R43))</f>
        <v/>
      </c>
      <c r="O43" s="84" t="str">
        <f t="shared" si="0"/>
        <v/>
      </c>
      <c r="P43" s="84">
        <f t="shared" si="1"/>
        <v>0</v>
      </c>
      <c r="Q43" s="84">
        <f t="shared" si="2"/>
        <v>0</v>
      </c>
      <c r="R43" s="90"/>
      <c r="S43" s="90"/>
      <c r="T43" s="84">
        <f t="shared" si="3"/>
        <v>0</v>
      </c>
      <c r="U43" s="84">
        <f t="shared" si="4"/>
        <v>0</v>
      </c>
    </row>
    <row r="44" spans="1:21" x14ac:dyDescent="0.2">
      <c r="A44" s="84" t="str">
        <f>IF(C44=0,"",COUNTA($C$2:C44))</f>
        <v/>
      </c>
      <c r="B44" s="86" t="str">
        <f>IFERROR(VLOOKUP(C44,$F$2:G68,2,FALSE),"0")</f>
        <v>0</v>
      </c>
      <c r="N44" s="84" t="str">
        <f>IF(ISBLANK(R44),"",COUNTA($R$2:R44))</f>
        <v/>
      </c>
      <c r="O44" s="84" t="str">
        <f t="shared" si="0"/>
        <v/>
      </c>
      <c r="P44" s="84">
        <f t="shared" si="1"/>
        <v>0</v>
      </c>
      <c r="Q44" s="84">
        <f t="shared" si="2"/>
        <v>0</v>
      </c>
      <c r="R44" s="90"/>
      <c r="S44" s="90"/>
      <c r="T44" s="84">
        <f t="shared" si="3"/>
        <v>0</v>
      </c>
      <c r="U44" s="84">
        <f t="shared" si="4"/>
        <v>0</v>
      </c>
    </row>
    <row r="45" spans="1:21" x14ac:dyDescent="0.2">
      <c r="A45" s="84" t="str">
        <f>IF(C45=0,"",COUNTA($C$2:C45))</f>
        <v/>
      </c>
      <c r="B45" s="86" t="str">
        <f>IFERROR(VLOOKUP(C45,$F$2:G69,2,FALSE),"0")</f>
        <v>0</v>
      </c>
      <c r="N45" s="84" t="str">
        <f>IF(ISBLANK(R45),"",COUNTA($R$2:R45))</f>
        <v/>
      </c>
      <c r="O45" s="84" t="str">
        <f t="shared" si="0"/>
        <v/>
      </c>
      <c r="P45" s="84">
        <f t="shared" si="1"/>
        <v>0</v>
      </c>
      <c r="Q45" s="84">
        <f t="shared" si="2"/>
        <v>0</v>
      </c>
      <c r="R45" s="90"/>
      <c r="S45" s="90"/>
      <c r="T45" s="84">
        <f t="shared" si="3"/>
        <v>0</v>
      </c>
      <c r="U45" s="84">
        <f t="shared" si="4"/>
        <v>0</v>
      </c>
    </row>
    <row r="46" spans="1:21" x14ac:dyDescent="0.2">
      <c r="A46" s="84" t="str">
        <f>IF(C46=0,"",COUNTA($C$2:C46))</f>
        <v/>
      </c>
      <c r="B46" s="86" t="str">
        <f>IFERROR(VLOOKUP(C46,$F$2:G70,2,FALSE),"0")</f>
        <v>0</v>
      </c>
      <c r="N46" s="84" t="str">
        <f>IF(ISBLANK(R46),"",COUNTA($R$2:R46))</f>
        <v/>
      </c>
      <c r="O46" s="84" t="str">
        <f t="shared" si="0"/>
        <v/>
      </c>
      <c r="P46" s="84">
        <f t="shared" si="1"/>
        <v>0</v>
      </c>
      <c r="Q46" s="84">
        <f t="shared" si="2"/>
        <v>0</v>
      </c>
      <c r="R46" s="90"/>
      <c r="S46" s="90"/>
      <c r="T46" s="84">
        <f t="shared" si="3"/>
        <v>0</v>
      </c>
      <c r="U46" s="84">
        <f t="shared" si="4"/>
        <v>0</v>
      </c>
    </row>
    <row r="47" spans="1:21" x14ac:dyDescent="0.2">
      <c r="A47" s="84" t="str">
        <f>IF(C47=0,"",COUNTA($C$2:C47))</f>
        <v/>
      </c>
      <c r="B47" s="86" t="str">
        <f>IFERROR(VLOOKUP(C47,$F$2:G71,2,FALSE),"0")</f>
        <v>0</v>
      </c>
      <c r="N47" s="84" t="str">
        <f>IF(ISBLANK(R47),"",COUNTA($R$2:R47))</f>
        <v/>
      </c>
      <c r="O47" s="84" t="str">
        <f t="shared" si="0"/>
        <v/>
      </c>
      <c r="P47" s="84">
        <f t="shared" si="1"/>
        <v>0</v>
      </c>
      <c r="Q47" s="84">
        <f t="shared" si="2"/>
        <v>0</v>
      </c>
      <c r="R47" s="92"/>
      <c r="S47" s="92"/>
      <c r="T47" s="84">
        <f t="shared" si="3"/>
        <v>0</v>
      </c>
      <c r="U47" s="84">
        <f t="shared" si="4"/>
        <v>0</v>
      </c>
    </row>
    <row r="48" spans="1:21" x14ac:dyDescent="0.2">
      <c r="A48" s="84" t="str">
        <f>IF(C48=0,"",COUNTA($C$2:C48))</f>
        <v/>
      </c>
      <c r="B48" s="86" t="str">
        <f>IFERROR(VLOOKUP(C48,$F$2:G72,2,FALSE),"0")</f>
        <v>0</v>
      </c>
      <c r="N48" s="84" t="str">
        <f>IF(ISBLANK(R48),"",COUNTA($R$2:R48))</f>
        <v/>
      </c>
      <c r="O48" s="84" t="str">
        <f t="shared" si="0"/>
        <v/>
      </c>
      <c r="P48" s="84">
        <f t="shared" si="1"/>
        <v>0</v>
      </c>
      <c r="Q48" s="84">
        <f t="shared" si="2"/>
        <v>0</v>
      </c>
      <c r="R48" s="92"/>
      <c r="S48" s="90"/>
      <c r="T48" s="84">
        <f t="shared" si="3"/>
        <v>0</v>
      </c>
      <c r="U48" s="84">
        <f t="shared" si="4"/>
        <v>0</v>
      </c>
    </row>
    <row r="49" spans="1:21" x14ac:dyDescent="0.2">
      <c r="A49" s="84" t="str">
        <f>IF(C49=0,"",COUNTA($C$2:C49))</f>
        <v/>
      </c>
      <c r="B49" s="86" t="str">
        <f>IFERROR(VLOOKUP(C49,$F$2:G73,2,FALSE),"0")</f>
        <v>0</v>
      </c>
      <c r="N49" s="84" t="str">
        <f>IF(ISBLANK(R49),"",COUNTA($R$2:R49))</f>
        <v/>
      </c>
      <c r="O49" s="84" t="str">
        <f t="shared" si="0"/>
        <v/>
      </c>
      <c r="P49" s="84">
        <f t="shared" si="1"/>
        <v>0</v>
      </c>
      <c r="Q49" s="84">
        <f t="shared" si="2"/>
        <v>0</v>
      </c>
      <c r="R49" s="90"/>
      <c r="S49" s="90"/>
      <c r="T49" s="84">
        <f t="shared" si="3"/>
        <v>0</v>
      </c>
      <c r="U49" s="84">
        <f t="shared" si="4"/>
        <v>0</v>
      </c>
    </row>
    <row r="50" spans="1:21" x14ac:dyDescent="0.2">
      <c r="A50" s="84" t="str">
        <f>IF(C50=0,"",COUNTA($C$2:C50))</f>
        <v/>
      </c>
      <c r="B50" s="86" t="str">
        <f>IFERROR(VLOOKUP(C50,$F$2:G74,2,FALSE),"0")</f>
        <v>0</v>
      </c>
      <c r="N50" s="84" t="str">
        <f>IF(ISBLANK(R50),"",COUNTA($R$2:R50))</f>
        <v/>
      </c>
      <c r="O50" s="84" t="str">
        <f t="shared" si="0"/>
        <v/>
      </c>
      <c r="P50" s="84">
        <f t="shared" si="1"/>
        <v>0</v>
      </c>
      <c r="Q50" s="84">
        <f t="shared" si="2"/>
        <v>0</v>
      </c>
      <c r="R50" s="90"/>
      <c r="S50" s="90"/>
      <c r="T50" s="84">
        <f t="shared" si="3"/>
        <v>0</v>
      </c>
      <c r="U50" s="84">
        <f t="shared" si="4"/>
        <v>0</v>
      </c>
    </row>
    <row r="51" spans="1:21" x14ac:dyDescent="0.2">
      <c r="A51" s="84" t="str">
        <f>IF(C51=0,"",COUNTA($C$2:C51))</f>
        <v/>
      </c>
      <c r="B51" s="86" t="str">
        <f>IFERROR(VLOOKUP(C51,$F$2:G75,2,FALSE),"0")</f>
        <v>0</v>
      </c>
      <c r="N51" s="84" t="str">
        <f>IF(ISBLANK(R51),"",COUNTA($R$2:R51))</f>
        <v/>
      </c>
      <c r="O51" s="84" t="str">
        <f t="shared" si="0"/>
        <v/>
      </c>
      <c r="P51" s="84">
        <f t="shared" si="1"/>
        <v>0</v>
      </c>
      <c r="Q51" s="84">
        <f t="shared" si="2"/>
        <v>0</v>
      </c>
      <c r="R51" s="90"/>
      <c r="S51" s="90"/>
      <c r="T51" s="84">
        <f t="shared" si="3"/>
        <v>0</v>
      </c>
      <c r="U51" s="84">
        <f t="shared" si="4"/>
        <v>0</v>
      </c>
    </row>
    <row r="52" spans="1:21" x14ac:dyDescent="0.2">
      <c r="A52" s="84" t="str">
        <f>IF(C52=0,"",COUNTA($C$2:C52))</f>
        <v/>
      </c>
      <c r="B52" s="86" t="str">
        <f>IFERROR(VLOOKUP(C52,$F$2:G76,2,FALSE),"0")</f>
        <v>0</v>
      </c>
      <c r="N52" s="84" t="str">
        <f>IF(ISBLANK(R52),"",COUNTA($R$2:R52))</f>
        <v/>
      </c>
      <c r="O52" s="84" t="str">
        <f t="shared" si="0"/>
        <v/>
      </c>
      <c r="P52" s="84">
        <f t="shared" si="1"/>
        <v>0</v>
      </c>
      <c r="Q52" s="84">
        <f t="shared" si="2"/>
        <v>0</v>
      </c>
      <c r="R52" s="90"/>
      <c r="S52" s="90"/>
      <c r="T52" s="84">
        <f t="shared" si="3"/>
        <v>0</v>
      </c>
      <c r="U52" s="84">
        <f t="shared" si="4"/>
        <v>0</v>
      </c>
    </row>
    <row r="53" spans="1:21" x14ac:dyDescent="0.2">
      <c r="A53" s="84" t="str">
        <f>IF(C53=0,"",COUNTA($C$2:C53))</f>
        <v/>
      </c>
      <c r="B53" s="86" t="str">
        <f>IFERROR(VLOOKUP(C53,$F$2:G77,2,FALSE),"0")</f>
        <v>0</v>
      </c>
      <c r="N53" s="84" t="str">
        <f>IF(ISBLANK(R53),"",COUNTA($R$2:R53))</f>
        <v/>
      </c>
      <c r="O53" s="84" t="str">
        <f t="shared" si="0"/>
        <v/>
      </c>
      <c r="P53" s="84">
        <f t="shared" si="1"/>
        <v>0</v>
      </c>
      <c r="Q53" s="84">
        <f t="shared" si="2"/>
        <v>0</v>
      </c>
      <c r="R53" s="90"/>
      <c r="S53" s="90"/>
      <c r="T53" s="84">
        <f t="shared" si="3"/>
        <v>0</v>
      </c>
      <c r="U53" s="84">
        <f t="shared" si="4"/>
        <v>0</v>
      </c>
    </row>
    <row r="54" spans="1:21" x14ac:dyDescent="0.2">
      <c r="A54" s="84" t="str">
        <f>IF(C54=0,"",COUNTA($C$2:C54))</f>
        <v/>
      </c>
      <c r="B54" s="86" t="str">
        <f>IFERROR(VLOOKUP(C54,$F$2:G78,2,FALSE),"0")</f>
        <v>0</v>
      </c>
      <c r="N54" s="84" t="str">
        <f>IF(ISBLANK(R54),"",COUNTA($R$2:R54))</f>
        <v/>
      </c>
      <c r="O54" s="84" t="str">
        <f t="shared" si="0"/>
        <v/>
      </c>
      <c r="P54" s="84">
        <f t="shared" si="1"/>
        <v>0</v>
      </c>
      <c r="Q54" s="84">
        <f t="shared" si="2"/>
        <v>0</v>
      </c>
      <c r="R54" s="90"/>
      <c r="S54" s="90"/>
      <c r="T54" s="84">
        <f t="shared" si="3"/>
        <v>0</v>
      </c>
      <c r="U54" s="84">
        <f t="shared" si="4"/>
        <v>0</v>
      </c>
    </row>
    <row r="55" spans="1:21" x14ac:dyDescent="0.2">
      <c r="A55" s="84" t="str">
        <f>IF(C55=0,"",COUNTA($C$2:C55))</f>
        <v/>
      </c>
      <c r="B55" s="86" t="str">
        <f>IFERROR(VLOOKUP(C55,$F$2:G79,2,FALSE),"0")</f>
        <v>0</v>
      </c>
      <c r="N55" s="84" t="str">
        <f>IF(ISBLANK(R55),"",COUNTA($R$2:R55))</f>
        <v/>
      </c>
      <c r="O55" s="84" t="str">
        <f t="shared" si="0"/>
        <v/>
      </c>
      <c r="P55" s="84">
        <f t="shared" si="1"/>
        <v>0</v>
      </c>
      <c r="Q55" s="84">
        <f t="shared" si="2"/>
        <v>0</v>
      </c>
      <c r="R55" s="90"/>
      <c r="S55" s="90"/>
      <c r="T55" s="84">
        <f t="shared" si="3"/>
        <v>0</v>
      </c>
      <c r="U55" s="84">
        <f t="shared" si="4"/>
        <v>0</v>
      </c>
    </row>
    <row r="56" spans="1:21" x14ac:dyDescent="0.2">
      <c r="A56" s="84" t="str">
        <f>IF(C56=0,"",COUNTA($C$2:C56))</f>
        <v/>
      </c>
      <c r="B56" s="86" t="str">
        <f>IFERROR(VLOOKUP(C56,$F$2:G80,2,FALSE),"0")</f>
        <v>0</v>
      </c>
      <c r="N56" s="84" t="str">
        <f>IF(ISBLANK(R56),"",COUNTA($R$2:R56))</f>
        <v/>
      </c>
      <c r="O56" s="84" t="str">
        <f t="shared" si="0"/>
        <v/>
      </c>
      <c r="P56" s="84">
        <f t="shared" si="1"/>
        <v>0</v>
      </c>
      <c r="Q56" s="84">
        <f t="shared" si="2"/>
        <v>0</v>
      </c>
      <c r="R56" s="90"/>
      <c r="S56" s="90"/>
      <c r="T56" s="84">
        <f t="shared" si="3"/>
        <v>0</v>
      </c>
      <c r="U56" s="84">
        <f t="shared" si="4"/>
        <v>0</v>
      </c>
    </row>
    <row r="57" spans="1:21" x14ac:dyDescent="0.2">
      <c r="A57" s="84" t="str">
        <f>IF(C57=0,"",COUNTA($C$2:C57))</f>
        <v/>
      </c>
      <c r="B57" s="86" t="str">
        <f>IFERROR(VLOOKUP(C57,$F$2:G81,2,FALSE),"0")</f>
        <v>0</v>
      </c>
      <c r="N57" s="84" t="str">
        <f>IF(ISBLANK(R57),"",COUNTA($R$2:R57))</f>
        <v/>
      </c>
      <c r="O57" s="84" t="str">
        <f t="shared" si="0"/>
        <v/>
      </c>
      <c r="P57" s="84">
        <f t="shared" si="1"/>
        <v>0</v>
      </c>
      <c r="Q57" s="84">
        <f t="shared" si="2"/>
        <v>0</v>
      </c>
      <c r="R57" s="90"/>
      <c r="S57" s="90"/>
      <c r="T57" s="84">
        <f t="shared" si="3"/>
        <v>0</v>
      </c>
      <c r="U57" s="84">
        <f t="shared" si="4"/>
        <v>0</v>
      </c>
    </row>
    <row r="58" spans="1:21" x14ac:dyDescent="0.2">
      <c r="A58" s="84" t="str">
        <f>IF(C58=0,"",COUNTA($C$2:C58))</f>
        <v/>
      </c>
      <c r="B58" s="86" t="str">
        <f>IFERROR(VLOOKUP(C58,$F$2:G82,2,FALSE),"0")</f>
        <v>0</v>
      </c>
      <c r="N58" s="84" t="str">
        <f>IF(ISBLANK(R58),"",COUNTA($R$2:R58))</f>
        <v/>
      </c>
      <c r="O58" s="84" t="str">
        <f t="shared" si="0"/>
        <v/>
      </c>
      <c r="P58" s="84">
        <f t="shared" si="1"/>
        <v>0</v>
      </c>
      <c r="Q58" s="84">
        <f t="shared" si="2"/>
        <v>0</v>
      </c>
      <c r="R58" s="90"/>
      <c r="S58" s="92"/>
      <c r="T58" s="84">
        <f t="shared" si="3"/>
        <v>0</v>
      </c>
      <c r="U58" s="84">
        <f t="shared" si="4"/>
        <v>0</v>
      </c>
    </row>
    <row r="59" spans="1:21" x14ac:dyDescent="0.2">
      <c r="A59" s="84" t="str">
        <f>IF(C59=0,"",COUNTA($C$2:C59))</f>
        <v/>
      </c>
      <c r="B59" s="86" t="str">
        <f>IFERROR(VLOOKUP(C59,$F$2:G83,2,FALSE),"0")</f>
        <v>0</v>
      </c>
      <c r="N59" s="84" t="str">
        <f>IF(ISBLANK(R59),"",COUNTA($R$2:R59))</f>
        <v/>
      </c>
      <c r="O59" s="84" t="str">
        <f t="shared" si="0"/>
        <v/>
      </c>
      <c r="P59" s="84">
        <f t="shared" si="1"/>
        <v>0</v>
      </c>
      <c r="Q59" s="84">
        <f t="shared" si="2"/>
        <v>0</v>
      </c>
      <c r="R59" s="90"/>
      <c r="S59" s="90"/>
      <c r="T59" s="84">
        <f t="shared" si="3"/>
        <v>0</v>
      </c>
      <c r="U59" s="84">
        <f t="shared" si="4"/>
        <v>0</v>
      </c>
    </row>
    <row r="60" spans="1:21" x14ac:dyDescent="0.2">
      <c r="A60" s="84" t="str">
        <f>IF(C60=0,"",COUNTA($C$2:C60))</f>
        <v/>
      </c>
      <c r="B60" s="86" t="str">
        <f>IFERROR(VLOOKUP(C60,$F$2:G84,2,FALSE),"0")</f>
        <v>0</v>
      </c>
      <c r="N60" s="84" t="str">
        <f>IF(ISBLANK(R60),"",COUNTA($R$2:R60))</f>
        <v/>
      </c>
      <c r="O60" s="84" t="str">
        <f t="shared" si="0"/>
        <v/>
      </c>
      <c r="P60" s="84">
        <f t="shared" si="1"/>
        <v>0</v>
      </c>
      <c r="Q60" s="84">
        <f t="shared" si="2"/>
        <v>0</v>
      </c>
      <c r="R60" s="90"/>
      <c r="S60" s="90"/>
      <c r="T60" s="84">
        <f t="shared" si="3"/>
        <v>0</v>
      </c>
      <c r="U60" s="84">
        <f t="shared" si="4"/>
        <v>0</v>
      </c>
    </row>
    <row r="61" spans="1:21" x14ac:dyDescent="0.2">
      <c r="A61" s="84" t="str">
        <f>IF(C61=0,"",COUNTA($C$2:C61))</f>
        <v/>
      </c>
      <c r="B61" s="86" t="str">
        <f>IFERROR(VLOOKUP(C61,$F$2:G85,2,FALSE),"0")</f>
        <v>0</v>
      </c>
      <c r="N61" s="84" t="str">
        <f>IF(ISBLANK(R61),"",COUNTA($R$2:R61))</f>
        <v/>
      </c>
      <c r="O61" s="84" t="str">
        <f t="shared" si="0"/>
        <v/>
      </c>
      <c r="P61" s="84">
        <f t="shared" si="1"/>
        <v>0</v>
      </c>
      <c r="Q61" s="84">
        <f t="shared" si="2"/>
        <v>0</v>
      </c>
      <c r="R61" s="90"/>
      <c r="S61" s="90"/>
      <c r="T61" s="84">
        <f t="shared" si="3"/>
        <v>0</v>
      </c>
      <c r="U61" s="84">
        <f t="shared" si="4"/>
        <v>0</v>
      </c>
    </row>
    <row r="62" spans="1:21" x14ac:dyDescent="0.2">
      <c r="A62" s="84" t="str">
        <f>IF(C62=0,"",COUNTA($C$2:C62))</f>
        <v/>
      </c>
      <c r="B62" s="86" t="str">
        <f>IFERROR(VLOOKUP(C62,$F$2:G86,2,FALSE),"0")</f>
        <v>0</v>
      </c>
      <c r="N62" s="84" t="str">
        <f>IF(ISBLANK(R62),"",COUNTA($R$2:R62))</f>
        <v/>
      </c>
      <c r="O62" s="84" t="str">
        <f t="shared" si="0"/>
        <v/>
      </c>
      <c r="P62" s="84">
        <f t="shared" si="1"/>
        <v>0</v>
      </c>
      <c r="Q62" s="84">
        <f t="shared" si="2"/>
        <v>0</v>
      </c>
      <c r="R62" s="90"/>
      <c r="S62" s="90"/>
      <c r="T62" s="84">
        <f t="shared" si="3"/>
        <v>0</v>
      </c>
      <c r="U62" s="84">
        <f t="shared" si="4"/>
        <v>0</v>
      </c>
    </row>
    <row r="63" spans="1:21" x14ac:dyDescent="0.2">
      <c r="A63" s="84" t="str">
        <f>IF(C63=0,"",COUNTA($C$2:C63))</f>
        <v/>
      </c>
      <c r="B63" s="86" t="str">
        <f>IFERROR(VLOOKUP(C63,$F$2:G87,2,FALSE),"0")</f>
        <v>0</v>
      </c>
      <c r="N63" s="84" t="str">
        <f>IF(ISBLANK(R63),"",COUNTA($R$2:R63))</f>
        <v/>
      </c>
      <c r="O63" s="84" t="str">
        <f t="shared" si="0"/>
        <v/>
      </c>
      <c r="P63" s="84">
        <f t="shared" si="1"/>
        <v>0</v>
      </c>
      <c r="Q63" s="84">
        <f t="shared" si="2"/>
        <v>0</v>
      </c>
      <c r="R63" s="90"/>
      <c r="S63" s="90"/>
      <c r="T63" s="84">
        <f t="shared" si="3"/>
        <v>0</v>
      </c>
      <c r="U63" s="84">
        <f t="shared" si="4"/>
        <v>0</v>
      </c>
    </row>
    <row r="64" spans="1:21" x14ac:dyDescent="0.2">
      <c r="A64" s="84" t="str">
        <f>IF(C64=0,"",COUNTA($C$2:C64))</f>
        <v/>
      </c>
      <c r="B64" s="86" t="str">
        <f>IFERROR(VLOOKUP(C64,$F$2:G88,2,FALSE),"0")</f>
        <v>0</v>
      </c>
      <c r="N64" s="84" t="str">
        <f>IF(ISBLANK(R64),"",COUNTA($R$2:R64))</f>
        <v/>
      </c>
      <c r="O64" s="84" t="str">
        <f t="shared" si="0"/>
        <v/>
      </c>
      <c r="P64" s="84">
        <f t="shared" si="1"/>
        <v>0</v>
      </c>
      <c r="Q64" s="84">
        <f t="shared" si="2"/>
        <v>0</v>
      </c>
      <c r="R64" s="90"/>
      <c r="S64" s="90"/>
      <c r="T64" s="84">
        <f t="shared" si="3"/>
        <v>0</v>
      </c>
      <c r="U64" s="84">
        <f t="shared" si="4"/>
        <v>0</v>
      </c>
    </row>
    <row r="65" spans="1:21" x14ac:dyDescent="0.2">
      <c r="A65" s="84" t="str">
        <f>IF(C65=0,"",COUNTA($C$2:C65))</f>
        <v/>
      </c>
      <c r="B65" s="86" t="str">
        <f>IFERROR(VLOOKUP(C65,$F$2:G89,2,FALSE),"0")</f>
        <v>0</v>
      </c>
      <c r="N65" s="84" t="str">
        <f>IF(ISBLANK(R65),"",COUNTA($R$2:R65))</f>
        <v/>
      </c>
      <c r="O65" s="84" t="str">
        <f t="shared" si="0"/>
        <v/>
      </c>
      <c r="P65" s="84">
        <f t="shared" si="1"/>
        <v>0</v>
      </c>
      <c r="Q65" s="84">
        <f t="shared" si="2"/>
        <v>0</v>
      </c>
      <c r="R65" s="90"/>
      <c r="S65" s="90"/>
      <c r="T65" s="84">
        <f t="shared" si="3"/>
        <v>0</v>
      </c>
      <c r="U65" s="84">
        <f t="shared" si="4"/>
        <v>0</v>
      </c>
    </row>
    <row r="66" spans="1:21" x14ac:dyDescent="0.2">
      <c r="A66" s="84" t="str">
        <f>IF(C66=0,"",COUNTA($C$2:C66))</f>
        <v/>
      </c>
      <c r="B66" s="86" t="str">
        <f>IFERROR(VLOOKUP(C66,$F$2:G90,2,FALSE),"0")</f>
        <v>0</v>
      </c>
      <c r="N66" s="84" t="str">
        <f>IF(ISBLANK(R66),"",COUNTA($R$2:R66))</f>
        <v/>
      </c>
      <c r="O66" s="84" t="str">
        <f t="shared" ref="O66:O129" si="5">IF(ISBLANK(R66),"",IF(ISNUMBER(SEARCH("+",R66)),LEFT(R66,SEARCH("+",R66,1)-1),LEFT(R66,SEARCH("-",R66,1)-1)))</f>
        <v/>
      </c>
      <c r="P66" s="84">
        <f t="shared" ref="P66:P129" si="6">IF(VALUE(T66)&gt;0,-20,IF(VALUE(T66)&gt;VALUE(U66),-20,T66))</f>
        <v>0</v>
      </c>
      <c r="Q66" s="84">
        <f t="shared" ref="Q66:Q129" si="7">IF(VALUE(U66)&gt;0,-20,IF(VALUE(U66)&gt;VALUE(T66),-20,U66))</f>
        <v>0</v>
      </c>
      <c r="R66" s="90"/>
      <c r="S66" s="90"/>
      <c r="T66" s="84">
        <f t="shared" ref="T66:T129" si="8">IF(ISBLANK(R66),0,IF(ISNUMBER(SEARCH("+",R66)),RIGHT(R66,LEN(R66)-SEARCH("+",R66,1)),RIGHT(R66,LEN(R66)-SEARCH("-",R66,1)+1)))</f>
        <v>0</v>
      </c>
      <c r="U66" s="84">
        <f t="shared" ref="U66:U129" si="9">IF(ISBLANK(S66),0,IF(ISNUMBER(SEARCH("+",S66)),RIGHT(S66,LEN(S66)-SEARCH("+",S66,1)),RIGHT(S66,LEN(S66)-SEARCH("-",S66,1)+1)))</f>
        <v>0</v>
      </c>
    </row>
    <row r="67" spans="1:21" x14ac:dyDescent="0.2">
      <c r="A67" s="84" t="str">
        <f>IF(C67=0,"",COUNTA($C$2:C67))</f>
        <v/>
      </c>
      <c r="B67" s="86" t="str">
        <f>IFERROR(VLOOKUP(C67,$F$2:G91,2,FALSE),"0")</f>
        <v>0</v>
      </c>
      <c r="N67" s="84" t="str">
        <f>IF(ISBLANK(R67),"",COUNTA($R$2:R67))</f>
        <v/>
      </c>
      <c r="O67" s="84" t="str">
        <f t="shared" si="5"/>
        <v/>
      </c>
      <c r="P67" s="84">
        <f t="shared" si="6"/>
        <v>0</v>
      </c>
      <c r="Q67" s="84">
        <f t="shared" si="7"/>
        <v>0</v>
      </c>
      <c r="R67" s="90"/>
      <c r="S67" s="90"/>
      <c r="T67" s="84">
        <f t="shared" si="8"/>
        <v>0</v>
      </c>
      <c r="U67" s="84">
        <f t="shared" si="9"/>
        <v>0</v>
      </c>
    </row>
    <row r="68" spans="1:21" x14ac:dyDescent="0.2">
      <c r="A68" s="84" t="str">
        <f>IF(C68=0,"",COUNTA($C$2:C68))</f>
        <v/>
      </c>
      <c r="B68" s="86" t="str">
        <f>IFERROR(VLOOKUP(C68,$F$2:G92,2,FALSE),"0")</f>
        <v>0</v>
      </c>
      <c r="N68" s="84" t="str">
        <f>IF(ISBLANK(R68),"",COUNTA($R$2:R68))</f>
        <v/>
      </c>
      <c r="O68" s="84" t="str">
        <f t="shared" si="5"/>
        <v/>
      </c>
      <c r="P68" s="84">
        <f t="shared" si="6"/>
        <v>0</v>
      </c>
      <c r="Q68" s="84">
        <f t="shared" si="7"/>
        <v>0</v>
      </c>
      <c r="R68" s="90"/>
      <c r="S68" s="90"/>
      <c r="T68" s="84">
        <f t="shared" si="8"/>
        <v>0</v>
      </c>
      <c r="U68" s="84">
        <f t="shared" si="9"/>
        <v>0</v>
      </c>
    </row>
    <row r="69" spans="1:21" x14ac:dyDescent="0.2">
      <c r="A69" s="84" t="str">
        <f>IF(C69=0,"",COUNTA($C$2:C69))</f>
        <v/>
      </c>
      <c r="B69" s="86" t="str">
        <f>IFERROR(VLOOKUP(C69,$F$2:G93,2,FALSE),"0")</f>
        <v>0</v>
      </c>
      <c r="N69" s="84" t="str">
        <f>IF(ISBLANK(R69),"",COUNTA($R$2:R69))</f>
        <v/>
      </c>
      <c r="O69" s="84" t="str">
        <f t="shared" si="5"/>
        <v/>
      </c>
      <c r="P69" s="84">
        <f t="shared" si="6"/>
        <v>0</v>
      </c>
      <c r="Q69" s="84">
        <f t="shared" si="7"/>
        <v>0</v>
      </c>
      <c r="R69" s="90"/>
      <c r="S69" s="90"/>
      <c r="T69" s="84">
        <f t="shared" si="8"/>
        <v>0</v>
      </c>
      <c r="U69" s="84">
        <f t="shared" si="9"/>
        <v>0</v>
      </c>
    </row>
    <row r="70" spans="1:21" x14ac:dyDescent="0.2">
      <c r="A70" s="84" t="str">
        <f>IF(C70=0,"",COUNTA($C$2:C70))</f>
        <v/>
      </c>
      <c r="B70" s="86" t="str">
        <f>IFERROR(VLOOKUP(C70,$F$2:G94,2,FALSE),"0")</f>
        <v>0</v>
      </c>
      <c r="N70" s="84" t="str">
        <f>IF(ISBLANK(R70),"",COUNTA($R$2:R70))</f>
        <v/>
      </c>
      <c r="O70" s="84" t="str">
        <f t="shared" si="5"/>
        <v/>
      </c>
      <c r="P70" s="84">
        <f t="shared" si="6"/>
        <v>0</v>
      </c>
      <c r="Q70" s="84">
        <f t="shared" si="7"/>
        <v>0</v>
      </c>
      <c r="R70" s="92"/>
      <c r="S70" s="92"/>
      <c r="T70" s="84">
        <f t="shared" si="8"/>
        <v>0</v>
      </c>
      <c r="U70" s="84">
        <f t="shared" si="9"/>
        <v>0</v>
      </c>
    </row>
    <row r="71" spans="1:21" x14ac:dyDescent="0.2">
      <c r="N71" s="84" t="str">
        <f>IF(ISBLANK(R71),"",COUNTA($R$2:R71))</f>
        <v/>
      </c>
      <c r="O71" s="84" t="str">
        <f t="shared" si="5"/>
        <v/>
      </c>
      <c r="P71" s="84">
        <f t="shared" si="6"/>
        <v>0</v>
      </c>
      <c r="Q71" s="84">
        <f t="shared" si="7"/>
        <v>0</v>
      </c>
      <c r="R71" s="90"/>
      <c r="S71" s="90"/>
      <c r="T71" s="84">
        <f t="shared" si="8"/>
        <v>0</v>
      </c>
      <c r="U71" s="84">
        <f t="shared" si="9"/>
        <v>0</v>
      </c>
    </row>
    <row r="72" spans="1:21" x14ac:dyDescent="0.2">
      <c r="N72" s="84" t="str">
        <f>IF(ISBLANK(R72),"",COUNTA($R$2:R72))</f>
        <v/>
      </c>
      <c r="O72" s="84" t="str">
        <f t="shared" si="5"/>
        <v/>
      </c>
      <c r="P72" s="84">
        <f t="shared" si="6"/>
        <v>0</v>
      </c>
      <c r="Q72" s="84">
        <f t="shared" si="7"/>
        <v>0</v>
      </c>
      <c r="R72" s="90"/>
      <c r="S72" s="90"/>
      <c r="T72" s="84">
        <f t="shared" si="8"/>
        <v>0</v>
      </c>
      <c r="U72" s="84">
        <f t="shared" si="9"/>
        <v>0</v>
      </c>
    </row>
    <row r="73" spans="1:21" x14ac:dyDescent="0.2">
      <c r="N73" s="84" t="str">
        <f>IF(ISBLANK(R73),"",COUNTA($R$2:R73))</f>
        <v/>
      </c>
      <c r="O73" s="84" t="str">
        <f t="shared" si="5"/>
        <v/>
      </c>
      <c r="P73" s="84">
        <f t="shared" si="6"/>
        <v>0</v>
      </c>
      <c r="Q73" s="84">
        <f t="shared" si="7"/>
        <v>0</v>
      </c>
      <c r="R73" s="90"/>
      <c r="S73" s="90"/>
      <c r="T73" s="84">
        <f t="shared" si="8"/>
        <v>0</v>
      </c>
      <c r="U73" s="84">
        <f t="shared" si="9"/>
        <v>0</v>
      </c>
    </row>
    <row r="74" spans="1:21" x14ac:dyDescent="0.2">
      <c r="N74" s="84" t="str">
        <f>IF(ISBLANK(R74),"",COUNTA($R$2:R74))</f>
        <v/>
      </c>
      <c r="O74" s="84" t="str">
        <f t="shared" si="5"/>
        <v/>
      </c>
      <c r="P74" s="84">
        <f t="shared" si="6"/>
        <v>0</v>
      </c>
      <c r="Q74" s="84">
        <f t="shared" si="7"/>
        <v>0</v>
      </c>
      <c r="R74" s="90"/>
      <c r="S74" s="90"/>
      <c r="T74" s="84">
        <f t="shared" si="8"/>
        <v>0</v>
      </c>
      <c r="U74" s="84">
        <f t="shared" si="9"/>
        <v>0</v>
      </c>
    </row>
    <row r="75" spans="1:21" x14ac:dyDescent="0.2">
      <c r="N75" s="84" t="str">
        <f>IF(ISBLANK(R75),"",COUNTA($R$2:R75))</f>
        <v/>
      </c>
      <c r="O75" s="84" t="str">
        <f t="shared" si="5"/>
        <v/>
      </c>
      <c r="P75" s="84">
        <f t="shared" si="6"/>
        <v>0</v>
      </c>
      <c r="Q75" s="84">
        <f t="shared" si="7"/>
        <v>0</v>
      </c>
      <c r="R75" s="90"/>
      <c r="S75" s="90"/>
      <c r="T75" s="84">
        <f t="shared" si="8"/>
        <v>0</v>
      </c>
      <c r="U75" s="84">
        <f t="shared" si="9"/>
        <v>0</v>
      </c>
    </row>
    <row r="76" spans="1:21" x14ac:dyDescent="0.2">
      <c r="N76" s="84" t="str">
        <f>IF(ISBLANK(R76),"",COUNTA($R$2:R76))</f>
        <v/>
      </c>
      <c r="O76" s="84" t="str">
        <f t="shared" si="5"/>
        <v/>
      </c>
      <c r="P76" s="84">
        <f t="shared" si="6"/>
        <v>0</v>
      </c>
      <c r="Q76" s="84">
        <f t="shared" si="7"/>
        <v>0</v>
      </c>
      <c r="R76" s="90"/>
      <c r="S76" s="90"/>
      <c r="T76" s="84">
        <f t="shared" si="8"/>
        <v>0</v>
      </c>
      <c r="U76" s="84">
        <f t="shared" si="9"/>
        <v>0</v>
      </c>
    </row>
    <row r="77" spans="1:21" x14ac:dyDescent="0.2">
      <c r="N77" s="84" t="str">
        <f>IF(ISBLANK(R77),"",COUNTA($R$2:R77))</f>
        <v/>
      </c>
      <c r="O77" s="84" t="str">
        <f t="shared" si="5"/>
        <v/>
      </c>
      <c r="P77" s="84">
        <f t="shared" si="6"/>
        <v>0</v>
      </c>
      <c r="Q77" s="84">
        <f t="shared" si="7"/>
        <v>0</v>
      </c>
      <c r="R77" s="90"/>
      <c r="S77" s="90"/>
      <c r="T77" s="84">
        <f t="shared" si="8"/>
        <v>0</v>
      </c>
      <c r="U77" s="84">
        <f t="shared" si="9"/>
        <v>0</v>
      </c>
    </row>
    <row r="78" spans="1:21" x14ac:dyDescent="0.2">
      <c r="N78" s="84" t="str">
        <f>IF(ISBLANK(R78),"",COUNTA($R$2:R78))</f>
        <v/>
      </c>
      <c r="O78" s="84" t="str">
        <f t="shared" si="5"/>
        <v/>
      </c>
      <c r="P78" s="84">
        <f t="shared" si="6"/>
        <v>0</v>
      </c>
      <c r="Q78" s="84">
        <f t="shared" si="7"/>
        <v>0</v>
      </c>
      <c r="R78" s="90"/>
      <c r="S78" s="90"/>
      <c r="T78" s="84">
        <f t="shared" si="8"/>
        <v>0</v>
      </c>
      <c r="U78" s="84">
        <f t="shared" si="9"/>
        <v>0</v>
      </c>
    </row>
    <row r="79" spans="1:21" x14ac:dyDescent="0.2">
      <c r="N79" s="84" t="str">
        <f>IF(ISBLANK(R79),"",COUNTA($R$2:R79))</f>
        <v/>
      </c>
      <c r="O79" s="84" t="str">
        <f t="shared" si="5"/>
        <v/>
      </c>
      <c r="P79" s="84">
        <f t="shared" si="6"/>
        <v>0</v>
      </c>
      <c r="Q79" s="84">
        <f t="shared" si="7"/>
        <v>0</v>
      </c>
      <c r="R79" s="90"/>
      <c r="S79" s="90"/>
      <c r="T79" s="84">
        <f t="shared" si="8"/>
        <v>0</v>
      </c>
      <c r="U79" s="84">
        <f t="shared" si="9"/>
        <v>0</v>
      </c>
    </row>
    <row r="80" spans="1:21" x14ac:dyDescent="0.2">
      <c r="N80" s="84" t="str">
        <f>IF(ISBLANK(R80),"",COUNTA($R$2:R80))</f>
        <v/>
      </c>
      <c r="O80" s="84" t="str">
        <f t="shared" si="5"/>
        <v/>
      </c>
      <c r="P80" s="84">
        <f t="shared" si="6"/>
        <v>0</v>
      </c>
      <c r="Q80" s="84">
        <f t="shared" si="7"/>
        <v>0</v>
      </c>
      <c r="R80" s="90"/>
      <c r="S80" s="90"/>
      <c r="T80" s="84">
        <f t="shared" si="8"/>
        <v>0</v>
      </c>
      <c r="U80" s="84">
        <f t="shared" si="9"/>
        <v>0</v>
      </c>
    </row>
    <row r="81" spans="14:21" x14ac:dyDescent="0.2">
      <c r="N81" s="84" t="str">
        <f>IF(ISBLANK(R81),"",COUNTA($R$2:R81))</f>
        <v/>
      </c>
      <c r="O81" s="84" t="str">
        <f t="shared" si="5"/>
        <v/>
      </c>
      <c r="P81" s="84">
        <f t="shared" si="6"/>
        <v>0</v>
      </c>
      <c r="Q81" s="84">
        <f t="shared" si="7"/>
        <v>0</v>
      </c>
      <c r="R81" s="90"/>
      <c r="S81" s="90"/>
      <c r="T81" s="84">
        <f t="shared" si="8"/>
        <v>0</v>
      </c>
      <c r="U81" s="84">
        <f t="shared" si="9"/>
        <v>0</v>
      </c>
    </row>
    <row r="82" spans="14:21" x14ac:dyDescent="0.2">
      <c r="N82" s="84" t="str">
        <f>IF(ISBLANK(R82),"",COUNTA($R$2:R82))</f>
        <v/>
      </c>
      <c r="O82" s="84" t="str">
        <f t="shared" si="5"/>
        <v/>
      </c>
      <c r="P82" s="84">
        <f t="shared" si="6"/>
        <v>0</v>
      </c>
      <c r="Q82" s="84">
        <f t="shared" si="7"/>
        <v>0</v>
      </c>
      <c r="R82" s="90"/>
      <c r="S82" s="90"/>
      <c r="T82" s="84">
        <f t="shared" si="8"/>
        <v>0</v>
      </c>
      <c r="U82" s="84">
        <f t="shared" si="9"/>
        <v>0</v>
      </c>
    </row>
    <row r="83" spans="14:21" x14ac:dyDescent="0.2">
      <c r="N83" s="84" t="str">
        <f>IF(ISBLANK(R83),"",COUNTA($R$2:R83))</f>
        <v/>
      </c>
      <c r="O83" s="84" t="str">
        <f t="shared" si="5"/>
        <v/>
      </c>
      <c r="P83" s="84">
        <f t="shared" si="6"/>
        <v>0</v>
      </c>
      <c r="Q83" s="84">
        <f t="shared" si="7"/>
        <v>0</v>
      </c>
      <c r="R83" s="92"/>
      <c r="S83" s="92"/>
      <c r="T83" s="84">
        <f t="shared" si="8"/>
        <v>0</v>
      </c>
      <c r="U83" s="84">
        <f t="shared" si="9"/>
        <v>0</v>
      </c>
    </row>
    <row r="84" spans="14:21" x14ac:dyDescent="0.2">
      <c r="N84" s="84" t="str">
        <f>IF(ISBLANK(R84),"",COUNTA($R$2:R84))</f>
        <v/>
      </c>
      <c r="O84" s="84" t="str">
        <f t="shared" si="5"/>
        <v/>
      </c>
      <c r="P84" s="84">
        <f t="shared" si="6"/>
        <v>0</v>
      </c>
      <c r="Q84" s="84">
        <f t="shared" si="7"/>
        <v>0</v>
      </c>
      <c r="T84" s="84">
        <f t="shared" si="8"/>
        <v>0</v>
      </c>
      <c r="U84" s="84">
        <f t="shared" si="9"/>
        <v>0</v>
      </c>
    </row>
    <row r="85" spans="14:21" x14ac:dyDescent="0.2">
      <c r="N85" s="84" t="str">
        <f>IF(ISBLANK(R85),"",COUNTA($R$2:R85))</f>
        <v/>
      </c>
      <c r="O85" s="84" t="str">
        <f t="shared" si="5"/>
        <v/>
      </c>
      <c r="P85" s="84">
        <f t="shared" si="6"/>
        <v>0</v>
      </c>
      <c r="Q85" s="84">
        <f t="shared" si="7"/>
        <v>0</v>
      </c>
      <c r="T85" s="84">
        <f t="shared" si="8"/>
        <v>0</v>
      </c>
      <c r="U85" s="84">
        <f t="shared" si="9"/>
        <v>0</v>
      </c>
    </row>
    <row r="86" spans="14:21" x14ac:dyDescent="0.2">
      <c r="N86" s="84" t="str">
        <f>IF(ISBLANK(R86),"",COUNTA($R$2:R86))</f>
        <v/>
      </c>
      <c r="O86" s="84" t="str">
        <f t="shared" si="5"/>
        <v/>
      </c>
      <c r="P86" s="84">
        <f t="shared" si="6"/>
        <v>0</v>
      </c>
      <c r="Q86" s="84">
        <f t="shared" si="7"/>
        <v>0</v>
      </c>
      <c r="T86" s="84">
        <f t="shared" si="8"/>
        <v>0</v>
      </c>
      <c r="U86" s="84">
        <f t="shared" si="9"/>
        <v>0</v>
      </c>
    </row>
    <row r="87" spans="14:21" x14ac:dyDescent="0.2">
      <c r="N87" s="84" t="str">
        <f>IF(ISBLANK(R87),"",COUNTA($R$2:R87))</f>
        <v/>
      </c>
      <c r="O87" s="84" t="str">
        <f t="shared" si="5"/>
        <v/>
      </c>
      <c r="P87" s="84">
        <f t="shared" si="6"/>
        <v>0</v>
      </c>
      <c r="Q87" s="84">
        <f t="shared" si="7"/>
        <v>0</v>
      </c>
      <c r="T87" s="84">
        <f t="shared" si="8"/>
        <v>0</v>
      </c>
      <c r="U87" s="84">
        <f t="shared" si="9"/>
        <v>0</v>
      </c>
    </row>
    <row r="88" spans="14:21" x14ac:dyDescent="0.2">
      <c r="N88" s="84" t="str">
        <f>IF(ISBLANK(R88),"",COUNTA($R$2:R88))</f>
        <v/>
      </c>
      <c r="O88" s="84" t="str">
        <f t="shared" si="5"/>
        <v/>
      </c>
      <c r="P88" s="84">
        <f t="shared" si="6"/>
        <v>0</v>
      </c>
      <c r="Q88" s="84">
        <f t="shared" si="7"/>
        <v>0</v>
      </c>
      <c r="T88" s="84">
        <f t="shared" si="8"/>
        <v>0</v>
      </c>
      <c r="U88" s="84">
        <f t="shared" si="9"/>
        <v>0</v>
      </c>
    </row>
    <row r="89" spans="14:21" x14ac:dyDescent="0.2">
      <c r="N89" s="84" t="str">
        <f>IF(ISBLANK(R89),"",COUNTA($R$2:R89))</f>
        <v/>
      </c>
      <c r="O89" s="84" t="str">
        <f t="shared" si="5"/>
        <v/>
      </c>
      <c r="P89" s="84">
        <f t="shared" si="6"/>
        <v>0</v>
      </c>
      <c r="Q89" s="84">
        <f t="shared" si="7"/>
        <v>0</v>
      </c>
      <c r="T89" s="84">
        <f t="shared" si="8"/>
        <v>0</v>
      </c>
      <c r="U89" s="84">
        <f t="shared" si="9"/>
        <v>0</v>
      </c>
    </row>
    <row r="90" spans="14:21" x14ac:dyDescent="0.2">
      <c r="N90" s="84" t="str">
        <f>IF(ISBLANK(R90),"",COUNTA($R$2:R90))</f>
        <v/>
      </c>
      <c r="O90" s="84" t="str">
        <f t="shared" si="5"/>
        <v/>
      </c>
      <c r="P90" s="84">
        <f t="shared" si="6"/>
        <v>0</v>
      </c>
      <c r="Q90" s="84">
        <f t="shared" si="7"/>
        <v>0</v>
      </c>
      <c r="T90" s="84">
        <f t="shared" si="8"/>
        <v>0</v>
      </c>
      <c r="U90" s="84">
        <f t="shared" si="9"/>
        <v>0</v>
      </c>
    </row>
    <row r="91" spans="14:21" x14ac:dyDescent="0.2">
      <c r="N91" s="84" t="str">
        <f>IF(ISBLANK(R91),"",COUNTA($R$2:R91))</f>
        <v/>
      </c>
      <c r="O91" s="84" t="str">
        <f t="shared" si="5"/>
        <v/>
      </c>
      <c r="P91" s="84">
        <f t="shared" si="6"/>
        <v>0</v>
      </c>
      <c r="Q91" s="84">
        <f t="shared" si="7"/>
        <v>0</v>
      </c>
      <c r="T91" s="84">
        <f t="shared" si="8"/>
        <v>0</v>
      </c>
      <c r="U91" s="84">
        <f t="shared" si="9"/>
        <v>0</v>
      </c>
    </row>
    <row r="92" spans="14:21" x14ac:dyDescent="0.2">
      <c r="N92" s="84" t="str">
        <f>IF(ISBLANK(R92),"",COUNTA($R$2:R92))</f>
        <v/>
      </c>
      <c r="O92" s="84" t="str">
        <f t="shared" si="5"/>
        <v/>
      </c>
      <c r="P92" s="84">
        <f t="shared" si="6"/>
        <v>0</v>
      </c>
      <c r="Q92" s="84">
        <f t="shared" si="7"/>
        <v>0</v>
      </c>
      <c r="T92" s="84">
        <f t="shared" si="8"/>
        <v>0</v>
      </c>
      <c r="U92" s="84">
        <f t="shared" si="9"/>
        <v>0</v>
      </c>
    </row>
    <row r="93" spans="14:21" x14ac:dyDescent="0.2">
      <c r="N93" s="84" t="str">
        <f>IF(ISBLANK(R93),"",COUNTA($R$2:R93))</f>
        <v/>
      </c>
      <c r="O93" s="84" t="str">
        <f t="shared" si="5"/>
        <v/>
      </c>
      <c r="P93" s="84">
        <f t="shared" si="6"/>
        <v>0</v>
      </c>
      <c r="Q93" s="84">
        <f t="shared" si="7"/>
        <v>0</v>
      </c>
      <c r="T93" s="84">
        <f t="shared" si="8"/>
        <v>0</v>
      </c>
      <c r="U93" s="84">
        <f t="shared" si="9"/>
        <v>0</v>
      </c>
    </row>
    <row r="94" spans="14:21" x14ac:dyDescent="0.2">
      <c r="N94" s="84" t="str">
        <f>IF(ISBLANK(R94),"",COUNTA($R$2:R94))</f>
        <v/>
      </c>
      <c r="O94" s="84" t="str">
        <f t="shared" si="5"/>
        <v/>
      </c>
      <c r="P94" s="84">
        <f t="shared" si="6"/>
        <v>0</v>
      </c>
      <c r="Q94" s="84">
        <f t="shared" si="7"/>
        <v>0</v>
      </c>
      <c r="T94" s="84">
        <f t="shared" si="8"/>
        <v>0</v>
      </c>
      <c r="U94" s="84">
        <f t="shared" si="9"/>
        <v>0</v>
      </c>
    </row>
    <row r="95" spans="14:21" x14ac:dyDescent="0.2">
      <c r="N95" s="84" t="str">
        <f>IF(ISBLANK(R95),"",COUNTA($R$2:R95))</f>
        <v/>
      </c>
      <c r="O95" s="84" t="str">
        <f t="shared" si="5"/>
        <v/>
      </c>
      <c r="P95" s="84">
        <f t="shared" si="6"/>
        <v>0</v>
      </c>
      <c r="Q95" s="84">
        <f t="shared" si="7"/>
        <v>0</v>
      </c>
      <c r="T95" s="84">
        <f t="shared" si="8"/>
        <v>0</v>
      </c>
      <c r="U95" s="84">
        <f t="shared" si="9"/>
        <v>0</v>
      </c>
    </row>
    <row r="96" spans="14:21" x14ac:dyDescent="0.2">
      <c r="N96" s="84" t="str">
        <f>IF(ISBLANK(R96),"",COUNTA($R$2:R96))</f>
        <v/>
      </c>
      <c r="O96" s="84" t="str">
        <f t="shared" si="5"/>
        <v/>
      </c>
      <c r="P96" s="84">
        <f t="shared" si="6"/>
        <v>0</v>
      </c>
      <c r="Q96" s="84">
        <f t="shared" si="7"/>
        <v>0</v>
      </c>
      <c r="T96" s="84">
        <f t="shared" si="8"/>
        <v>0</v>
      </c>
      <c r="U96" s="84">
        <f t="shared" si="9"/>
        <v>0</v>
      </c>
    </row>
    <row r="97" spans="14:21" x14ac:dyDescent="0.2">
      <c r="N97" s="84" t="str">
        <f>IF(ISBLANK(R97),"",COUNTA($R$2:R97))</f>
        <v/>
      </c>
      <c r="O97" s="84" t="str">
        <f t="shared" si="5"/>
        <v/>
      </c>
      <c r="P97" s="84">
        <f t="shared" si="6"/>
        <v>0</v>
      </c>
      <c r="Q97" s="84">
        <f t="shared" si="7"/>
        <v>0</v>
      </c>
      <c r="T97" s="84">
        <f t="shared" si="8"/>
        <v>0</v>
      </c>
      <c r="U97" s="84">
        <f t="shared" si="9"/>
        <v>0</v>
      </c>
    </row>
    <row r="98" spans="14:21" x14ac:dyDescent="0.2">
      <c r="N98" s="84" t="str">
        <f>IF(ISBLANK(R98),"",COUNTA($R$2:R98))</f>
        <v/>
      </c>
      <c r="O98" s="84" t="str">
        <f t="shared" si="5"/>
        <v/>
      </c>
      <c r="P98" s="84">
        <f t="shared" si="6"/>
        <v>0</v>
      </c>
      <c r="Q98" s="84">
        <f t="shared" si="7"/>
        <v>0</v>
      </c>
      <c r="T98" s="84">
        <f t="shared" si="8"/>
        <v>0</v>
      </c>
      <c r="U98" s="84">
        <f t="shared" si="9"/>
        <v>0</v>
      </c>
    </row>
    <row r="99" spans="14:21" x14ac:dyDescent="0.2">
      <c r="N99" s="84" t="str">
        <f>IF(ISBLANK(R99),"",COUNTA($R$2:R99))</f>
        <v/>
      </c>
      <c r="O99" s="84" t="str">
        <f t="shared" si="5"/>
        <v/>
      </c>
      <c r="P99" s="84">
        <f t="shared" si="6"/>
        <v>0</v>
      </c>
      <c r="Q99" s="84">
        <f t="shared" si="7"/>
        <v>0</v>
      </c>
      <c r="T99" s="84">
        <f t="shared" si="8"/>
        <v>0</v>
      </c>
      <c r="U99" s="84">
        <f t="shared" si="9"/>
        <v>0</v>
      </c>
    </row>
    <row r="100" spans="14:21" x14ac:dyDescent="0.2">
      <c r="N100" s="84" t="str">
        <f>IF(ISBLANK(R100),"",COUNTA($R$2:R100))</f>
        <v/>
      </c>
      <c r="O100" s="84" t="str">
        <f t="shared" si="5"/>
        <v/>
      </c>
      <c r="P100" s="84">
        <f t="shared" si="6"/>
        <v>0</v>
      </c>
      <c r="Q100" s="84">
        <f t="shared" si="7"/>
        <v>0</v>
      </c>
      <c r="T100" s="84">
        <f t="shared" si="8"/>
        <v>0</v>
      </c>
      <c r="U100" s="84">
        <f t="shared" si="9"/>
        <v>0</v>
      </c>
    </row>
    <row r="101" spans="14:21" x14ac:dyDescent="0.2">
      <c r="N101" s="84" t="str">
        <f>IF(ISBLANK(R101),"",COUNTA($R$2:R101))</f>
        <v/>
      </c>
      <c r="O101" s="84" t="str">
        <f t="shared" si="5"/>
        <v/>
      </c>
      <c r="P101" s="84">
        <f t="shared" si="6"/>
        <v>0</v>
      </c>
      <c r="Q101" s="84">
        <f t="shared" si="7"/>
        <v>0</v>
      </c>
      <c r="T101" s="84">
        <f t="shared" si="8"/>
        <v>0</v>
      </c>
      <c r="U101" s="84">
        <f t="shared" si="9"/>
        <v>0</v>
      </c>
    </row>
    <row r="102" spans="14:21" x14ac:dyDescent="0.2">
      <c r="N102" s="84" t="str">
        <f>IF(ISBLANK(R102),"",COUNTA($R$2:R102))</f>
        <v/>
      </c>
      <c r="O102" s="84" t="str">
        <f t="shared" si="5"/>
        <v/>
      </c>
      <c r="P102" s="84">
        <f t="shared" si="6"/>
        <v>0</v>
      </c>
      <c r="Q102" s="84">
        <f t="shared" si="7"/>
        <v>0</v>
      </c>
      <c r="T102" s="84">
        <f t="shared" si="8"/>
        <v>0</v>
      </c>
      <c r="U102" s="84">
        <f t="shared" si="9"/>
        <v>0</v>
      </c>
    </row>
    <row r="103" spans="14:21" x14ac:dyDescent="0.2">
      <c r="N103" s="84" t="str">
        <f>IF(ISBLANK(R103),"",COUNTA($R$2:R103))</f>
        <v/>
      </c>
      <c r="O103" s="84" t="str">
        <f t="shared" si="5"/>
        <v/>
      </c>
      <c r="P103" s="84">
        <f t="shared" si="6"/>
        <v>0</v>
      </c>
      <c r="Q103" s="84">
        <f t="shared" si="7"/>
        <v>0</v>
      </c>
      <c r="T103" s="84">
        <f t="shared" si="8"/>
        <v>0</v>
      </c>
      <c r="U103" s="84">
        <f t="shared" si="9"/>
        <v>0</v>
      </c>
    </row>
    <row r="104" spans="14:21" x14ac:dyDescent="0.2">
      <c r="N104" s="84" t="str">
        <f>IF(ISBLANK(R104),"",COUNTA($R$2:R104))</f>
        <v/>
      </c>
      <c r="O104" s="84" t="str">
        <f t="shared" si="5"/>
        <v/>
      </c>
      <c r="P104" s="84">
        <f t="shared" si="6"/>
        <v>0</v>
      </c>
      <c r="Q104" s="84">
        <f t="shared" si="7"/>
        <v>0</v>
      </c>
      <c r="T104" s="84">
        <f t="shared" si="8"/>
        <v>0</v>
      </c>
      <c r="U104" s="84">
        <f t="shared" si="9"/>
        <v>0</v>
      </c>
    </row>
    <row r="105" spans="14:21" x14ac:dyDescent="0.2">
      <c r="N105" s="84" t="str">
        <f>IF(ISBLANK(R105),"",COUNTA($R$2:R105))</f>
        <v/>
      </c>
      <c r="O105" s="84" t="str">
        <f t="shared" si="5"/>
        <v/>
      </c>
      <c r="P105" s="84">
        <f t="shared" si="6"/>
        <v>0</v>
      </c>
      <c r="Q105" s="84">
        <f t="shared" si="7"/>
        <v>0</v>
      </c>
      <c r="T105" s="84">
        <f t="shared" si="8"/>
        <v>0</v>
      </c>
      <c r="U105" s="84">
        <f t="shared" si="9"/>
        <v>0</v>
      </c>
    </row>
    <row r="106" spans="14:21" x14ac:dyDescent="0.2">
      <c r="N106" s="84" t="str">
        <f>IF(ISBLANK(R106),"",COUNTA($R$2:R106))</f>
        <v/>
      </c>
      <c r="O106" s="84" t="str">
        <f t="shared" si="5"/>
        <v/>
      </c>
      <c r="P106" s="84">
        <f t="shared" si="6"/>
        <v>0</v>
      </c>
      <c r="Q106" s="84">
        <f t="shared" si="7"/>
        <v>0</v>
      </c>
      <c r="T106" s="84">
        <f t="shared" si="8"/>
        <v>0</v>
      </c>
      <c r="U106" s="84">
        <f t="shared" si="9"/>
        <v>0</v>
      </c>
    </row>
    <row r="107" spans="14:21" x14ac:dyDescent="0.2">
      <c r="N107" s="84" t="str">
        <f>IF(ISBLANK(R107),"",COUNTA($R$2:R107))</f>
        <v/>
      </c>
      <c r="O107" s="84" t="str">
        <f t="shared" si="5"/>
        <v/>
      </c>
      <c r="P107" s="84">
        <f t="shared" si="6"/>
        <v>0</v>
      </c>
      <c r="Q107" s="84">
        <f t="shared" si="7"/>
        <v>0</v>
      </c>
      <c r="T107" s="84">
        <f t="shared" si="8"/>
        <v>0</v>
      </c>
      <c r="U107" s="84">
        <f t="shared" si="9"/>
        <v>0</v>
      </c>
    </row>
    <row r="108" spans="14:21" x14ac:dyDescent="0.2">
      <c r="N108" s="84" t="str">
        <f>IF(ISBLANK(R108),"",COUNTA($R$2:R108))</f>
        <v/>
      </c>
      <c r="O108" s="84" t="str">
        <f t="shared" si="5"/>
        <v/>
      </c>
      <c r="P108" s="84">
        <f t="shared" si="6"/>
        <v>0</v>
      </c>
      <c r="Q108" s="84">
        <f t="shared" si="7"/>
        <v>0</v>
      </c>
      <c r="T108" s="84">
        <f t="shared" si="8"/>
        <v>0</v>
      </c>
      <c r="U108" s="84">
        <f t="shared" si="9"/>
        <v>0</v>
      </c>
    </row>
    <row r="109" spans="14:21" x14ac:dyDescent="0.2">
      <c r="N109" s="84" t="str">
        <f>IF(ISBLANK(R109),"",COUNTA($R$2:R109))</f>
        <v/>
      </c>
      <c r="O109" s="84" t="str">
        <f t="shared" si="5"/>
        <v/>
      </c>
      <c r="P109" s="84">
        <f t="shared" si="6"/>
        <v>0</v>
      </c>
      <c r="Q109" s="84">
        <f t="shared" si="7"/>
        <v>0</v>
      </c>
      <c r="T109" s="84">
        <f t="shared" si="8"/>
        <v>0</v>
      </c>
      <c r="U109" s="84">
        <f t="shared" si="9"/>
        <v>0</v>
      </c>
    </row>
    <row r="110" spans="14:21" x14ac:dyDescent="0.2">
      <c r="N110" s="84" t="str">
        <f>IF(ISBLANK(R110),"",COUNTA($R$2:R110))</f>
        <v/>
      </c>
      <c r="O110" s="84" t="str">
        <f t="shared" si="5"/>
        <v/>
      </c>
      <c r="P110" s="84">
        <f t="shared" si="6"/>
        <v>0</v>
      </c>
      <c r="Q110" s="84">
        <f t="shared" si="7"/>
        <v>0</v>
      </c>
      <c r="T110" s="84">
        <f t="shared" si="8"/>
        <v>0</v>
      </c>
      <c r="U110" s="84">
        <f t="shared" si="9"/>
        <v>0</v>
      </c>
    </row>
    <row r="111" spans="14:21" x14ac:dyDescent="0.2">
      <c r="N111" s="84" t="str">
        <f>IF(ISBLANK(R111),"",COUNTA($R$2:R111))</f>
        <v/>
      </c>
      <c r="O111" s="84" t="str">
        <f t="shared" si="5"/>
        <v/>
      </c>
      <c r="P111" s="84">
        <f t="shared" si="6"/>
        <v>0</v>
      </c>
      <c r="Q111" s="84">
        <f t="shared" si="7"/>
        <v>0</v>
      </c>
      <c r="T111" s="84">
        <f t="shared" si="8"/>
        <v>0</v>
      </c>
      <c r="U111" s="84">
        <f t="shared" si="9"/>
        <v>0</v>
      </c>
    </row>
    <row r="112" spans="14:21" x14ac:dyDescent="0.2">
      <c r="N112" s="84" t="str">
        <f>IF(ISBLANK(R112),"",COUNTA($R$2:R112))</f>
        <v/>
      </c>
      <c r="O112" s="84" t="str">
        <f t="shared" si="5"/>
        <v/>
      </c>
      <c r="P112" s="84">
        <f t="shared" si="6"/>
        <v>0</v>
      </c>
      <c r="Q112" s="84">
        <f t="shared" si="7"/>
        <v>0</v>
      </c>
      <c r="T112" s="84">
        <f t="shared" si="8"/>
        <v>0</v>
      </c>
      <c r="U112" s="84">
        <f t="shared" si="9"/>
        <v>0</v>
      </c>
    </row>
    <row r="113" spans="14:21" x14ac:dyDescent="0.2">
      <c r="N113" s="84" t="str">
        <f>IF(ISBLANK(R113),"",COUNTA($R$2:R113))</f>
        <v/>
      </c>
      <c r="O113" s="84" t="str">
        <f t="shared" si="5"/>
        <v/>
      </c>
      <c r="P113" s="84">
        <f t="shared" si="6"/>
        <v>0</v>
      </c>
      <c r="Q113" s="84">
        <f t="shared" si="7"/>
        <v>0</v>
      </c>
      <c r="T113" s="84">
        <f t="shared" si="8"/>
        <v>0</v>
      </c>
      <c r="U113" s="84">
        <f t="shared" si="9"/>
        <v>0</v>
      </c>
    </row>
    <row r="114" spans="14:21" x14ac:dyDescent="0.2">
      <c r="N114" s="84" t="str">
        <f>IF(ISBLANK(R114),"",COUNTA($R$2:R114))</f>
        <v/>
      </c>
      <c r="O114" s="84" t="str">
        <f t="shared" si="5"/>
        <v/>
      </c>
      <c r="P114" s="84">
        <f t="shared" si="6"/>
        <v>0</v>
      </c>
      <c r="Q114" s="84">
        <f t="shared" si="7"/>
        <v>0</v>
      </c>
      <c r="T114" s="84">
        <f t="shared" si="8"/>
        <v>0</v>
      </c>
      <c r="U114" s="84">
        <f t="shared" si="9"/>
        <v>0</v>
      </c>
    </row>
    <row r="115" spans="14:21" x14ac:dyDescent="0.2">
      <c r="N115" s="84" t="str">
        <f>IF(ISBLANK(R115),"",COUNTA($R$2:R115))</f>
        <v/>
      </c>
      <c r="O115" s="84" t="str">
        <f t="shared" si="5"/>
        <v/>
      </c>
      <c r="P115" s="84">
        <f t="shared" si="6"/>
        <v>0</v>
      </c>
      <c r="Q115" s="84">
        <f t="shared" si="7"/>
        <v>0</v>
      </c>
      <c r="T115" s="84">
        <f t="shared" si="8"/>
        <v>0</v>
      </c>
      <c r="U115" s="84">
        <f t="shared" si="9"/>
        <v>0</v>
      </c>
    </row>
    <row r="116" spans="14:21" x14ac:dyDescent="0.2">
      <c r="N116" s="84" t="str">
        <f>IF(ISBLANK(R116),"",COUNTA($R$2:R116))</f>
        <v/>
      </c>
      <c r="O116" s="84" t="str">
        <f t="shared" si="5"/>
        <v/>
      </c>
      <c r="P116" s="84">
        <f t="shared" si="6"/>
        <v>0</v>
      </c>
      <c r="Q116" s="84">
        <f t="shared" si="7"/>
        <v>0</v>
      </c>
      <c r="T116" s="84">
        <f t="shared" si="8"/>
        <v>0</v>
      </c>
      <c r="U116" s="84">
        <f t="shared" si="9"/>
        <v>0</v>
      </c>
    </row>
    <row r="117" spans="14:21" x14ac:dyDescent="0.2">
      <c r="N117" s="84" t="str">
        <f>IF(ISBLANK(R117),"",COUNTA($R$2:R117))</f>
        <v/>
      </c>
      <c r="O117" s="84" t="str">
        <f t="shared" si="5"/>
        <v/>
      </c>
      <c r="P117" s="84">
        <f t="shared" si="6"/>
        <v>0</v>
      </c>
      <c r="Q117" s="84">
        <f t="shared" si="7"/>
        <v>0</v>
      </c>
      <c r="T117" s="84">
        <f t="shared" si="8"/>
        <v>0</v>
      </c>
      <c r="U117" s="84">
        <f t="shared" si="9"/>
        <v>0</v>
      </c>
    </row>
    <row r="118" spans="14:21" x14ac:dyDescent="0.2">
      <c r="N118" s="84" t="str">
        <f>IF(ISBLANK(R118),"",COUNTA($R$2:R118))</f>
        <v/>
      </c>
      <c r="O118" s="84" t="str">
        <f t="shared" si="5"/>
        <v/>
      </c>
      <c r="P118" s="84">
        <f t="shared" si="6"/>
        <v>0</v>
      </c>
      <c r="Q118" s="84">
        <f t="shared" si="7"/>
        <v>0</v>
      </c>
      <c r="T118" s="84">
        <f t="shared" si="8"/>
        <v>0</v>
      </c>
      <c r="U118" s="84">
        <f t="shared" si="9"/>
        <v>0</v>
      </c>
    </row>
    <row r="119" spans="14:21" x14ac:dyDescent="0.2">
      <c r="N119" s="84" t="str">
        <f>IF(ISBLANK(R119),"",COUNTA($R$2:R119))</f>
        <v/>
      </c>
      <c r="O119" s="84" t="str">
        <f t="shared" si="5"/>
        <v/>
      </c>
      <c r="P119" s="84">
        <f t="shared" si="6"/>
        <v>0</v>
      </c>
      <c r="Q119" s="84">
        <f t="shared" si="7"/>
        <v>0</v>
      </c>
      <c r="T119" s="84">
        <f t="shared" si="8"/>
        <v>0</v>
      </c>
      <c r="U119" s="84">
        <f t="shared" si="9"/>
        <v>0</v>
      </c>
    </row>
    <row r="120" spans="14:21" x14ac:dyDescent="0.2">
      <c r="N120" s="84" t="str">
        <f>IF(ISBLANK(R120),"",COUNTA($R$2:R120))</f>
        <v/>
      </c>
      <c r="O120" s="84" t="str">
        <f t="shared" si="5"/>
        <v/>
      </c>
      <c r="P120" s="84">
        <f t="shared" si="6"/>
        <v>0</v>
      </c>
      <c r="Q120" s="84">
        <f t="shared" si="7"/>
        <v>0</v>
      </c>
      <c r="T120" s="84">
        <f t="shared" si="8"/>
        <v>0</v>
      </c>
      <c r="U120" s="84">
        <f t="shared" si="9"/>
        <v>0</v>
      </c>
    </row>
    <row r="121" spans="14:21" x14ac:dyDescent="0.2">
      <c r="N121" s="84" t="str">
        <f>IF(ISBLANK(R121),"",COUNTA($R$2:R121))</f>
        <v/>
      </c>
      <c r="O121" s="84" t="str">
        <f t="shared" si="5"/>
        <v/>
      </c>
      <c r="P121" s="84">
        <f t="shared" si="6"/>
        <v>0</v>
      </c>
      <c r="Q121" s="84">
        <f t="shared" si="7"/>
        <v>0</v>
      </c>
      <c r="T121" s="84">
        <f t="shared" si="8"/>
        <v>0</v>
      </c>
      <c r="U121" s="84">
        <f t="shared" si="9"/>
        <v>0</v>
      </c>
    </row>
    <row r="122" spans="14:21" x14ac:dyDescent="0.2">
      <c r="N122" s="84" t="str">
        <f>IF(ISBLANK(R122),"",COUNTA($R$2:R122))</f>
        <v/>
      </c>
      <c r="O122" s="84" t="str">
        <f t="shared" si="5"/>
        <v/>
      </c>
      <c r="P122" s="84">
        <f t="shared" si="6"/>
        <v>0</v>
      </c>
      <c r="Q122" s="84">
        <f t="shared" si="7"/>
        <v>0</v>
      </c>
      <c r="T122" s="84">
        <f t="shared" si="8"/>
        <v>0</v>
      </c>
      <c r="U122" s="84">
        <f t="shared" si="9"/>
        <v>0</v>
      </c>
    </row>
    <row r="123" spans="14:21" x14ac:dyDescent="0.2">
      <c r="N123" s="84" t="str">
        <f>IF(ISBLANK(R123),"",COUNTA($R$2:R123))</f>
        <v/>
      </c>
      <c r="O123" s="84" t="str">
        <f t="shared" si="5"/>
        <v/>
      </c>
      <c r="P123" s="84">
        <f t="shared" si="6"/>
        <v>0</v>
      </c>
      <c r="Q123" s="84">
        <f t="shared" si="7"/>
        <v>0</v>
      </c>
      <c r="T123" s="84">
        <f t="shared" si="8"/>
        <v>0</v>
      </c>
      <c r="U123" s="84">
        <f t="shared" si="9"/>
        <v>0</v>
      </c>
    </row>
    <row r="124" spans="14:21" x14ac:dyDescent="0.2">
      <c r="N124" s="84" t="str">
        <f>IF(ISBLANK(R124),"",COUNTA($R$2:R124))</f>
        <v/>
      </c>
      <c r="O124" s="84" t="str">
        <f t="shared" si="5"/>
        <v/>
      </c>
      <c r="P124" s="84">
        <f t="shared" si="6"/>
        <v>0</v>
      </c>
      <c r="Q124" s="84">
        <f t="shared" si="7"/>
        <v>0</v>
      </c>
      <c r="T124" s="84">
        <f t="shared" si="8"/>
        <v>0</v>
      </c>
      <c r="U124" s="84">
        <f t="shared" si="9"/>
        <v>0</v>
      </c>
    </row>
    <row r="125" spans="14:21" x14ac:dyDescent="0.2">
      <c r="N125" s="84" t="str">
        <f>IF(ISBLANK(R125),"",COUNTA($R$2:R125))</f>
        <v/>
      </c>
      <c r="O125" s="84" t="str">
        <f t="shared" si="5"/>
        <v/>
      </c>
      <c r="P125" s="84">
        <f t="shared" si="6"/>
        <v>0</v>
      </c>
      <c r="Q125" s="84">
        <f t="shared" si="7"/>
        <v>0</v>
      </c>
      <c r="T125" s="84">
        <f t="shared" si="8"/>
        <v>0</v>
      </c>
      <c r="U125" s="84">
        <f t="shared" si="9"/>
        <v>0</v>
      </c>
    </row>
    <row r="126" spans="14:21" x14ac:dyDescent="0.2">
      <c r="N126" s="84" t="str">
        <f>IF(ISBLANK(R126),"",COUNTA($R$2:R126))</f>
        <v/>
      </c>
      <c r="O126" s="84" t="str">
        <f t="shared" si="5"/>
        <v/>
      </c>
      <c r="P126" s="84">
        <f t="shared" si="6"/>
        <v>0</v>
      </c>
      <c r="Q126" s="84">
        <f t="shared" si="7"/>
        <v>0</v>
      </c>
      <c r="T126" s="84">
        <f t="shared" si="8"/>
        <v>0</v>
      </c>
      <c r="U126" s="84">
        <f t="shared" si="9"/>
        <v>0</v>
      </c>
    </row>
    <row r="127" spans="14:21" x14ac:dyDescent="0.2">
      <c r="N127" s="84" t="str">
        <f>IF(ISBLANK(R127),"",COUNTA($R$2:R127))</f>
        <v/>
      </c>
      <c r="O127" s="84" t="str">
        <f t="shared" si="5"/>
        <v/>
      </c>
      <c r="P127" s="84">
        <f t="shared" si="6"/>
        <v>0</v>
      </c>
      <c r="Q127" s="84">
        <f t="shared" si="7"/>
        <v>0</v>
      </c>
      <c r="T127" s="84">
        <f t="shared" si="8"/>
        <v>0</v>
      </c>
      <c r="U127" s="84">
        <f t="shared" si="9"/>
        <v>0</v>
      </c>
    </row>
    <row r="128" spans="14:21" x14ac:dyDescent="0.2">
      <c r="N128" s="84" t="str">
        <f>IF(ISBLANK(R128),"",COUNTA($R$2:R128))</f>
        <v/>
      </c>
      <c r="O128" s="84" t="str">
        <f t="shared" si="5"/>
        <v/>
      </c>
      <c r="P128" s="84">
        <f t="shared" si="6"/>
        <v>0</v>
      </c>
      <c r="Q128" s="84">
        <f t="shared" si="7"/>
        <v>0</v>
      </c>
      <c r="T128" s="84">
        <f t="shared" si="8"/>
        <v>0</v>
      </c>
      <c r="U128" s="84">
        <f t="shared" si="9"/>
        <v>0</v>
      </c>
    </row>
    <row r="129" spans="14:21" x14ac:dyDescent="0.2">
      <c r="N129" s="84" t="str">
        <f>IF(ISBLANK(R129),"",COUNTA($R$2:R129))</f>
        <v/>
      </c>
      <c r="O129" s="84" t="str">
        <f t="shared" si="5"/>
        <v/>
      </c>
      <c r="P129" s="84">
        <f t="shared" si="6"/>
        <v>0</v>
      </c>
      <c r="Q129" s="84">
        <f t="shared" si="7"/>
        <v>0</v>
      </c>
      <c r="T129" s="84">
        <f t="shared" si="8"/>
        <v>0</v>
      </c>
      <c r="U129" s="84">
        <f t="shared" si="9"/>
        <v>0</v>
      </c>
    </row>
    <row r="130" spans="14:21" x14ac:dyDescent="0.2">
      <c r="N130" s="84" t="str">
        <f>IF(ISBLANK(R130),"",COUNTA($R$2:R130))</f>
        <v/>
      </c>
      <c r="O130" s="84" t="str">
        <f t="shared" ref="O130:O193" si="10">IF(ISBLANK(R130),"",IF(ISNUMBER(SEARCH("+",R130)),LEFT(R130,SEARCH("+",R130,1)-1),LEFT(R130,SEARCH("-",R130,1)-1)))</f>
        <v/>
      </c>
      <c r="P130" s="84">
        <f t="shared" ref="P130:P193" si="11">IF(VALUE(T130)&gt;0,-20,IF(VALUE(T130)&gt;VALUE(U130),-20,T130))</f>
        <v>0</v>
      </c>
      <c r="Q130" s="84">
        <f t="shared" ref="Q130:Q193" si="12">IF(VALUE(U130)&gt;0,-20,IF(VALUE(U130)&gt;VALUE(T130),-20,U130))</f>
        <v>0</v>
      </c>
      <c r="T130" s="84">
        <f t="shared" ref="T130:T193" si="13">IF(ISBLANK(R130),0,IF(ISNUMBER(SEARCH("+",R130)),RIGHT(R130,LEN(R130)-SEARCH("+",R130,1)),RIGHT(R130,LEN(R130)-SEARCH("-",R130,1)+1)))</f>
        <v>0</v>
      </c>
      <c r="U130" s="84">
        <f t="shared" ref="U130:U193" si="14">IF(ISBLANK(S130),0,IF(ISNUMBER(SEARCH("+",S130)),RIGHT(S130,LEN(S130)-SEARCH("+",S130,1)),RIGHT(S130,LEN(S130)-SEARCH("-",S130,1)+1)))</f>
        <v>0</v>
      </c>
    </row>
    <row r="131" spans="14:21" x14ac:dyDescent="0.2">
      <c r="N131" s="84" t="str">
        <f>IF(ISBLANK(R131),"",COUNTA($R$2:R131))</f>
        <v/>
      </c>
      <c r="O131" s="84" t="str">
        <f t="shared" si="10"/>
        <v/>
      </c>
      <c r="P131" s="84">
        <f t="shared" si="11"/>
        <v>0</v>
      </c>
      <c r="Q131" s="84">
        <f t="shared" si="12"/>
        <v>0</v>
      </c>
      <c r="T131" s="84">
        <f t="shared" si="13"/>
        <v>0</v>
      </c>
      <c r="U131" s="84">
        <f t="shared" si="14"/>
        <v>0</v>
      </c>
    </row>
    <row r="132" spans="14:21" x14ac:dyDescent="0.2">
      <c r="N132" s="84" t="str">
        <f>IF(ISBLANK(R132),"",COUNTA($R$2:R132))</f>
        <v/>
      </c>
      <c r="O132" s="84" t="str">
        <f t="shared" si="10"/>
        <v/>
      </c>
      <c r="P132" s="84">
        <f t="shared" si="11"/>
        <v>0</v>
      </c>
      <c r="Q132" s="84">
        <f t="shared" si="12"/>
        <v>0</v>
      </c>
      <c r="T132" s="84">
        <f t="shared" si="13"/>
        <v>0</v>
      </c>
      <c r="U132" s="84">
        <f t="shared" si="14"/>
        <v>0</v>
      </c>
    </row>
    <row r="133" spans="14:21" x14ac:dyDescent="0.2">
      <c r="N133" s="84" t="str">
        <f>IF(ISBLANK(R133),"",COUNTA($R$2:R133))</f>
        <v/>
      </c>
      <c r="O133" s="84" t="str">
        <f t="shared" si="10"/>
        <v/>
      </c>
      <c r="P133" s="84">
        <f t="shared" si="11"/>
        <v>0</v>
      </c>
      <c r="Q133" s="84">
        <f t="shared" si="12"/>
        <v>0</v>
      </c>
      <c r="T133" s="84">
        <f t="shared" si="13"/>
        <v>0</v>
      </c>
      <c r="U133" s="84">
        <f t="shared" si="14"/>
        <v>0</v>
      </c>
    </row>
    <row r="134" spans="14:21" x14ac:dyDescent="0.2">
      <c r="N134" s="84" t="str">
        <f>IF(ISBLANK(R134),"",COUNTA($R$2:R134))</f>
        <v/>
      </c>
      <c r="O134" s="84" t="str">
        <f t="shared" si="10"/>
        <v/>
      </c>
      <c r="P134" s="84">
        <f t="shared" si="11"/>
        <v>0</v>
      </c>
      <c r="Q134" s="84">
        <f t="shared" si="12"/>
        <v>0</v>
      </c>
      <c r="T134" s="84">
        <f t="shared" si="13"/>
        <v>0</v>
      </c>
      <c r="U134" s="84">
        <f t="shared" si="14"/>
        <v>0</v>
      </c>
    </row>
    <row r="135" spans="14:21" x14ac:dyDescent="0.2">
      <c r="N135" s="84" t="str">
        <f>IF(ISBLANK(R135),"",COUNTA($R$2:R135))</f>
        <v/>
      </c>
      <c r="O135" s="84" t="str">
        <f t="shared" si="10"/>
        <v/>
      </c>
      <c r="P135" s="84">
        <f t="shared" si="11"/>
        <v>0</v>
      </c>
      <c r="Q135" s="84">
        <f t="shared" si="12"/>
        <v>0</v>
      </c>
      <c r="T135" s="84">
        <f t="shared" si="13"/>
        <v>0</v>
      </c>
      <c r="U135" s="84">
        <f t="shared" si="14"/>
        <v>0</v>
      </c>
    </row>
    <row r="136" spans="14:21" x14ac:dyDescent="0.2">
      <c r="N136" s="84" t="str">
        <f>IF(ISBLANK(R136),"",COUNTA($R$2:R136))</f>
        <v/>
      </c>
      <c r="O136" s="84" t="str">
        <f t="shared" si="10"/>
        <v/>
      </c>
      <c r="P136" s="84">
        <f t="shared" si="11"/>
        <v>0</v>
      </c>
      <c r="Q136" s="84">
        <f t="shared" si="12"/>
        <v>0</v>
      </c>
      <c r="T136" s="84">
        <f t="shared" si="13"/>
        <v>0</v>
      </c>
      <c r="U136" s="84">
        <f t="shared" si="14"/>
        <v>0</v>
      </c>
    </row>
    <row r="137" spans="14:21" x14ac:dyDescent="0.2">
      <c r="N137" s="84" t="str">
        <f>IF(ISBLANK(R137),"",COUNTA($R$2:R137))</f>
        <v/>
      </c>
      <c r="O137" s="84" t="str">
        <f t="shared" si="10"/>
        <v/>
      </c>
      <c r="P137" s="84">
        <f t="shared" si="11"/>
        <v>0</v>
      </c>
      <c r="Q137" s="84">
        <f t="shared" si="12"/>
        <v>0</v>
      </c>
      <c r="T137" s="84">
        <f t="shared" si="13"/>
        <v>0</v>
      </c>
      <c r="U137" s="84">
        <f t="shared" si="14"/>
        <v>0</v>
      </c>
    </row>
    <row r="138" spans="14:21" x14ac:dyDescent="0.2">
      <c r="N138" s="84" t="str">
        <f>IF(ISBLANK(R138),"",COUNTA($R$2:R138))</f>
        <v/>
      </c>
      <c r="O138" s="84" t="str">
        <f t="shared" si="10"/>
        <v/>
      </c>
      <c r="P138" s="84">
        <f t="shared" si="11"/>
        <v>0</v>
      </c>
      <c r="Q138" s="84">
        <f t="shared" si="12"/>
        <v>0</v>
      </c>
      <c r="T138" s="84">
        <f t="shared" si="13"/>
        <v>0</v>
      </c>
      <c r="U138" s="84">
        <f t="shared" si="14"/>
        <v>0</v>
      </c>
    </row>
    <row r="139" spans="14:21" x14ac:dyDescent="0.2">
      <c r="N139" s="84" t="str">
        <f>IF(ISBLANK(R139),"",COUNTA($R$2:R139))</f>
        <v/>
      </c>
      <c r="O139" s="84" t="str">
        <f t="shared" si="10"/>
        <v/>
      </c>
      <c r="P139" s="84">
        <f t="shared" si="11"/>
        <v>0</v>
      </c>
      <c r="Q139" s="84">
        <f t="shared" si="12"/>
        <v>0</v>
      </c>
      <c r="T139" s="84">
        <f t="shared" si="13"/>
        <v>0</v>
      </c>
      <c r="U139" s="84">
        <f t="shared" si="14"/>
        <v>0</v>
      </c>
    </row>
    <row r="140" spans="14:21" x14ac:dyDescent="0.2">
      <c r="N140" s="84" t="str">
        <f>IF(ISBLANK(R140),"",COUNTA($R$2:R140))</f>
        <v/>
      </c>
      <c r="O140" s="84" t="str">
        <f t="shared" si="10"/>
        <v/>
      </c>
      <c r="P140" s="84">
        <f t="shared" si="11"/>
        <v>0</v>
      </c>
      <c r="Q140" s="84">
        <f t="shared" si="12"/>
        <v>0</v>
      </c>
      <c r="T140" s="84">
        <f t="shared" si="13"/>
        <v>0</v>
      </c>
      <c r="U140" s="84">
        <f t="shared" si="14"/>
        <v>0</v>
      </c>
    </row>
    <row r="141" spans="14:21" x14ac:dyDescent="0.2">
      <c r="N141" s="84" t="str">
        <f>IF(ISBLANK(R141),"",COUNTA($R$2:R141))</f>
        <v/>
      </c>
      <c r="O141" s="84" t="str">
        <f t="shared" si="10"/>
        <v/>
      </c>
      <c r="P141" s="84">
        <f t="shared" si="11"/>
        <v>0</v>
      </c>
      <c r="Q141" s="84">
        <f t="shared" si="12"/>
        <v>0</v>
      </c>
      <c r="T141" s="84">
        <f t="shared" si="13"/>
        <v>0</v>
      </c>
      <c r="U141" s="84">
        <f t="shared" si="14"/>
        <v>0</v>
      </c>
    </row>
    <row r="142" spans="14:21" x14ac:dyDescent="0.2">
      <c r="N142" s="84" t="str">
        <f>IF(ISBLANK(R142),"",COUNTA($R$2:R142))</f>
        <v/>
      </c>
      <c r="O142" s="84" t="str">
        <f t="shared" si="10"/>
        <v/>
      </c>
      <c r="P142" s="84">
        <f t="shared" si="11"/>
        <v>0</v>
      </c>
      <c r="Q142" s="84">
        <f t="shared" si="12"/>
        <v>0</v>
      </c>
      <c r="T142" s="84">
        <f t="shared" si="13"/>
        <v>0</v>
      </c>
      <c r="U142" s="84">
        <f t="shared" si="14"/>
        <v>0</v>
      </c>
    </row>
    <row r="143" spans="14:21" x14ac:dyDescent="0.2">
      <c r="N143" s="84" t="str">
        <f>IF(ISBLANK(R143),"",COUNTA($R$2:R143))</f>
        <v/>
      </c>
      <c r="O143" s="84" t="str">
        <f t="shared" si="10"/>
        <v/>
      </c>
      <c r="P143" s="84">
        <f t="shared" si="11"/>
        <v>0</v>
      </c>
      <c r="Q143" s="84">
        <f t="shared" si="12"/>
        <v>0</v>
      </c>
      <c r="T143" s="84">
        <f t="shared" si="13"/>
        <v>0</v>
      </c>
      <c r="U143" s="84">
        <f t="shared" si="14"/>
        <v>0</v>
      </c>
    </row>
    <row r="144" spans="14:21" x14ac:dyDescent="0.2">
      <c r="N144" s="84" t="str">
        <f>IF(ISBLANK(R144),"",COUNTA($R$2:R144))</f>
        <v/>
      </c>
      <c r="O144" s="84" t="str">
        <f t="shared" si="10"/>
        <v/>
      </c>
      <c r="P144" s="84">
        <f t="shared" si="11"/>
        <v>0</v>
      </c>
      <c r="Q144" s="84">
        <f t="shared" si="12"/>
        <v>0</v>
      </c>
      <c r="T144" s="84">
        <f t="shared" si="13"/>
        <v>0</v>
      </c>
      <c r="U144" s="84">
        <f t="shared" si="14"/>
        <v>0</v>
      </c>
    </row>
    <row r="145" spans="14:21" x14ac:dyDescent="0.2">
      <c r="N145" s="84" t="str">
        <f>IF(ISBLANK(R145),"",COUNTA($R$2:R145))</f>
        <v/>
      </c>
      <c r="O145" s="84" t="str">
        <f t="shared" si="10"/>
        <v/>
      </c>
      <c r="P145" s="84">
        <f t="shared" si="11"/>
        <v>0</v>
      </c>
      <c r="Q145" s="84">
        <f t="shared" si="12"/>
        <v>0</v>
      </c>
      <c r="T145" s="84">
        <f t="shared" si="13"/>
        <v>0</v>
      </c>
      <c r="U145" s="84">
        <f t="shared" si="14"/>
        <v>0</v>
      </c>
    </row>
    <row r="146" spans="14:21" x14ac:dyDescent="0.2">
      <c r="N146" s="84" t="str">
        <f>IF(ISBLANK(R146),"",COUNTA($R$2:R146))</f>
        <v/>
      </c>
      <c r="O146" s="84" t="str">
        <f t="shared" si="10"/>
        <v/>
      </c>
      <c r="P146" s="84">
        <f t="shared" si="11"/>
        <v>0</v>
      </c>
      <c r="Q146" s="84">
        <f t="shared" si="12"/>
        <v>0</v>
      </c>
      <c r="T146" s="84">
        <f t="shared" si="13"/>
        <v>0</v>
      </c>
      <c r="U146" s="84">
        <f t="shared" si="14"/>
        <v>0</v>
      </c>
    </row>
    <row r="147" spans="14:21" x14ac:dyDescent="0.2">
      <c r="N147" s="84" t="str">
        <f>IF(ISBLANK(R147),"",COUNTA($R$2:R147))</f>
        <v/>
      </c>
      <c r="O147" s="84" t="str">
        <f t="shared" si="10"/>
        <v/>
      </c>
      <c r="P147" s="84">
        <f t="shared" si="11"/>
        <v>0</v>
      </c>
      <c r="Q147" s="84">
        <f t="shared" si="12"/>
        <v>0</v>
      </c>
      <c r="T147" s="84">
        <f t="shared" si="13"/>
        <v>0</v>
      </c>
      <c r="U147" s="84">
        <f t="shared" si="14"/>
        <v>0</v>
      </c>
    </row>
    <row r="148" spans="14:21" x14ac:dyDescent="0.2">
      <c r="N148" s="84" t="str">
        <f>IF(ISBLANK(R148),"",COUNTA($R$2:R148))</f>
        <v/>
      </c>
      <c r="O148" s="84" t="str">
        <f t="shared" si="10"/>
        <v/>
      </c>
      <c r="P148" s="84">
        <f t="shared" si="11"/>
        <v>0</v>
      </c>
      <c r="Q148" s="84">
        <f t="shared" si="12"/>
        <v>0</v>
      </c>
      <c r="T148" s="84">
        <f t="shared" si="13"/>
        <v>0</v>
      </c>
      <c r="U148" s="84">
        <f t="shared" si="14"/>
        <v>0</v>
      </c>
    </row>
    <row r="149" spans="14:21" x14ac:dyDescent="0.2">
      <c r="N149" s="84" t="str">
        <f>IF(ISBLANK(R149),"",COUNTA($R$2:R149))</f>
        <v/>
      </c>
      <c r="O149" s="84" t="str">
        <f t="shared" si="10"/>
        <v/>
      </c>
      <c r="P149" s="84">
        <f t="shared" si="11"/>
        <v>0</v>
      </c>
      <c r="Q149" s="84">
        <f t="shared" si="12"/>
        <v>0</v>
      </c>
      <c r="T149" s="84">
        <f t="shared" si="13"/>
        <v>0</v>
      </c>
      <c r="U149" s="84">
        <f t="shared" si="14"/>
        <v>0</v>
      </c>
    </row>
    <row r="150" spans="14:21" x14ac:dyDescent="0.2">
      <c r="N150" s="84" t="str">
        <f>IF(ISBLANK(R150),"",COUNTA($R$2:R150))</f>
        <v/>
      </c>
      <c r="O150" s="84" t="str">
        <f t="shared" si="10"/>
        <v/>
      </c>
      <c r="P150" s="84">
        <f t="shared" si="11"/>
        <v>0</v>
      </c>
      <c r="Q150" s="84">
        <f t="shared" si="12"/>
        <v>0</v>
      </c>
      <c r="T150" s="84">
        <f t="shared" si="13"/>
        <v>0</v>
      </c>
      <c r="U150" s="84">
        <f t="shared" si="14"/>
        <v>0</v>
      </c>
    </row>
    <row r="151" spans="14:21" x14ac:dyDescent="0.2">
      <c r="N151" s="84" t="str">
        <f>IF(ISBLANK(R151),"",COUNTA($R$2:R151))</f>
        <v/>
      </c>
      <c r="O151" s="84" t="str">
        <f t="shared" si="10"/>
        <v/>
      </c>
      <c r="P151" s="84">
        <f t="shared" si="11"/>
        <v>0</v>
      </c>
      <c r="Q151" s="84">
        <f t="shared" si="12"/>
        <v>0</v>
      </c>
      <c r="T151" s="84">
        <f t="shared" si="13"/>
        <v>0</v>
      </c>
      <c r="U151" s="84">
        <f t="shared" si="14"/>
        <v>0</v>
      </c>
    </row>
    <row r="152" spans="14:21" x14ac:dyDescent="0.2">
      <c r="N152" s="84" t="str">
        <f>IF(ISBLANK(R152),"",COUNTA($R$2:R152))</f>
        <v/>
      </c>
      <c r="O152" s="84" t="str">
        <f t="shared" si="10"/>
        <v/>
      </c>
      <c r="P152" s="84">
        <f t="shared" si="11"/>
        <v>0</v>
      </c>
      <c r="Q152" s="84">
        <f t="shared" si="12"/>
        <v>0</v>
      </c>
      <c r="T152" s="84">
        <f t="shared" si="13"/>
        <v>0</v>
      </c>
      <c r="U152" s="84">
        <f t="shared" si="14"/>
        <v>0</v>
      </c>
    </row>
    <row r="153" spans="14:21" x14ac:dyDescent="0.2">
      <c r="N153" s="84" t="str">
        <f>IF(ISBLANK(R153),"",COUNTA($R$2:R153))</f>
        <v/>
      </c>
      <c r="O153" s="84" t="str">
        <f t="shared" si="10"/>
        <v/>
      </c>
      <c r="P153" s="84">
        <f t="shared" si="11"/>
        <v>0</v>
      </c>
      <c r="Q153" s="84">
        <f t="shared" si="12"/>
        <v>0</v>
      </c>
      <c r="T153" s="84">
        <f t="shared" si="13"/>
        <v>0</v>
      </c>
      <c r="U153" s="84">
        <f t="shared" si="14"/>
        <v>0</v>
      </c>
    </row>
    <row r="154" spans="14:21" x14ac:dyDescent="0.2">
      <c r="N154" s="84" t="str">
        <f>IF(ISBLANK(R154),"",COUNTA($R$2:R154))</f>
        <v/>
      </c>
      <c r="O154" s="84" t="str">
        <f t="shared" si="10"/>
        <v/>
      </c>
      <c r="P154" s="84">
        <f t="shared" si="11"/>
        <v>0</v>
      </c>
      <c r="Q154" s="84">
        <f t="shared" si="12"/>
        <v>0</v>
      </c>
      <c r="T154" s="84">
        <f t="shared" si="13"/>
        <v>0</v>
      </c>
      <c r="U154" s="84">
        <f t="shared" si="14"/>
        <v>0</v>
      </c>
    </row>
    <row r="155" spans="14:21" x14ac:dyDescent="0.2">
      <c r="N155" s="84" t="str">
        <f>IF(ISBLANK(R155),"",COUNTA($R$2:R155))</f>
        <v/>
      </c>
      <c r="O155" s="84" t="str">
        <f t="shared" si="10"/>
        <v/>
      </c>
      <c r="P155" s="84">
        <f t="shared" si="11"/>
        <v>0</v>
      </c>
      <c r="Q155" s="84">
        <f t="shared" si="12"/>
        <v>0</v>
      </c>
      <c r="T155" s="84">
        <f t="shared" si="13"/>
        <v>0</v>
      </c>
      <c r="U155" s="84">
        <f t="shared" si="14"/>
        <v>0</v>
      </c>
    </row>
    <row r="156" spans="14:21" x14ac:dyDescent="0.2">
      <c r="N156" s="84" t="str">
        <f>IF(ISBLANK(R156),"",COUNTA($R$2:R156))</f>
        <v/>
      </c>
      <c r="O156" s="84" t="str">
        <f t="shared" si="10"/>
        <v/>
      </c>
      <c r="P156" s="84">
        <f t="shared" si="11"/>
        <v>0</v>
      </c>
      <c r="Q156" s="84">
        <f t="shared" si="12"/>
        <v>0</v>
      </c>
      <c r="T156" s="84">
        <f t="shared" si="13"/>
        <v>0</v>
      </c>
      <c r="U156" s="84">
        <f t="shared" si="14"/>
        <v>0</v>
      </c>
    </row>
    <row r="157" spans="14:21" x14ac:dyDescent="0.2">
      <c r="N157" s="84" t="str">
        <f>IF(ISBLANK(R157),"",COUNTA($R$2:R157))</f>
        <v/>
      </c>
      <c r="O157" s="84" t="str">
        <f t="shared" si="10"/>
        <v/>
      </c>
      <c r="P157" s="84">
        <f t="shared" si="11"/>
        <v>0</v>
      </c>
      <c r="Q157" s="84">
        <f t="shared" si="12"/>
        <v>0</v>
      </c>
      <c r="T157" s="84">
        <f t="shared" si="13"/>
        <v>0</v>
      </c>
      <c r="U157" s="84">
        <f t="shared" si="14"/>
        <v>0</v>
      </c>
    </row>
    <row r="158" spans="14:21" x14ac:dyDescent="0.2">
      <c r="N158" s="84" t="str">
        <f>IF(ISBLANK(R158),"",COUNTA($R$2:R158))</f>
        <v/>
      </c>
      <c r="O158" s="84" t="str">
        <f t="shared" si="10"/>
        <v/>
      </c>
      <c r="P158" s="84">
        <f t="shared" si="11"/>
        <v>0</v>
      </c>
      <c r="Q158" s="84">
        <f t="shared" si="12"/>
        <v>0</v>
      </c>
      <c r="T158" s="84">
        <f t="shared" si="13"/>
        <v>0</v>
      </c>
      <c r="U158" s="84">
        <f t="shared" si="14"/>
        <v>0</v>
      </c>
    </row>
    <row r="159" spans="14:21" x14ac:dyDescent="0.2">
      <c r="N159" s="84" t="str">
        <f>IF(ISBLANK(R159),"",COUNTA($R$2:R159))</f>
        <v/>
      </c>
      <c r="O159" s="84" t="str">
        <f t="shared" si="10"/>
        <v/>
      </c>
      <c r="P159" s="84">
        <f t="shared" si="11"/>
        <v>0</v>
      </c>
      <c r="Q159" s="84">
        <f t="shared" si="12"/>
        <v>0</v>
      </c>
      <c r="T159" s="84">
        <f t="shared" si="13"/>
        <v>0</v>
      </c>
      <c r="U159" s="84">
        <f t="shared" si="14"/>
        <v>0</v>
      </c>
    </row>
    <row r="160" spans="14:21" x14ac:dyDescent="0.2">
      <c r="N160" s="84" t="str">
        <f>IF(ISBLANK(R160),"",COUNTA($R$2:R160))</f>
        <v/>
      </c>
      <c r="O160" s="84" t="str">
        <f t="shared" si="10"/>
        <v/>
      </c>
      <c r="P160" s="84">
        <f t="shared" si="11"/>
        <v>0</v>
      </c>
      <c r="Q160" s="84">
        <f t="shared" si="12"/>
        <v>0</v>
      </c>
      <c r="T160" s="84">
        <f t="shared" si="13"/>
        <v>0</v>
      </c>
      <c r="U160" s="84">
        <f t="shared" si="14"/>
        <v>0</v>
      </c>
    </row>
    <row r="161" spans="14:21" x14ac:dyDescent="0.2">
      <c r="N161" s="84" t="str">
        <f>IF(ISBLANK(R161),"",COUNTA($R$2:R161))</f>
        <v/>
      </c>
      <c r="O161" s="84" t="str">
        <f t="shared" si="10"/>
        <v/>
      </c>
      <c r="P161" s="84">
        <f t="shared" si="11"/>
        <v>0</v>
      </c>
      <c r="Q161" s="84">
        <f t="shared" si="12"/>
        <v>0</v>
      </c>
      <c r="T161" s="84">
        <f t="shared" si="13"/>
        <v>0</v>
      </c>
      <c r="U161" s="84">
        <f t="shared" si="14"/>
        <v>0</v>
      </c>
    </row>
    <row r="162" spans="14:21" x14ac:dyDescent="0.2">
      <c r="N162" s="84" t="str">
        <f>IF(ISBLANK(R162),"",COUNTA($R$2:R162))</f>
        <v/>
      </c>
      <c r="O162" s="84" t="str">
        <f t="shared" si="10"/>
        <v/>
      </c>
      <c r="P162" s="84">
        <f t="shared" si="11"/>
        <v>0</v>
      </c>
      <c r="Q162" s="84">
        <f t="shared" si="12"/>
        <v>0</v>
      </c>
      <c r="T162" s="84">
        <f t="shared" si="13"/>
        <v>0</v>
      </c>
      <c r="U162" s="84">
        <f t="shared" si="14"/>
        <v>0</v>
      </c>
    </row>
    <row r="163" spans="14:21" x14ac:dyDescent="0.2">
      <c r="N163" s="84" t="str">
        <f>IF(ISBLANK(R163),"",COUNTA($R$2:R163))</f>
        <v/>
      </c>
      <c r="O163" s="84" t="str">
        <f t="shared" si="10"/>
        <v/>
      </c>
      <c r="P163" s="84">
        <f t="shared" si="11"/>
        <v>0</v>
      </c>
      <c r="Q163" s="84">
        <f t="shared" si="12"/>
        <v>0</v>
      </c>
      <c r="T163" s="84">
        <f t="shared" si="13"/>
        <v>0</v>
      </c>
      <c r="U163" s="84">
        <f t="shared" si="14"/>
        <v>0</v>
      </c>
    </row>
    <row r="164" spans="14:21" x14ac:dyDescent="0.2">
      <c r="N164" s="84" t="str">
        <f>IF(ISBLANK(R164),"",COUNTA($R$2:R164))</f>
        <v/>
      </c>
      <c r="O164" s="84" t="str">
        <f t="shared" si="10"/>
        <v/>
      </c>
      <c r="P164" s="84">
        <f t="shared" si="11"/>
        <v>0</v>
      </c>
      <c r="Q164" s="84">
        <f t="shared" si="12"/>
        <v>0</v>
      </c>
      <c r="T164" s="84">
        <f t="shared" si="13"/>
        <v>0</v>
      </c>
      <c r="U164" s="84">
        <f t="shared" si="14"/>
        <v>0</v>
      </c>
    </row>
    <row r="165" spans="14:21" x14ac:dyDescent="0.2">
      <c r="N165" s="84" t="str">
        <f>IF(ISBLANK(R165),"",COUNTA($R$2:R165))</f>
        <v/>
      </c>
      <c r="O165" s="84" t="str">
        <f t="shared" si="10"/>
        <v/>
      </c>
      <c r="P165" s="84">
        <f t="shared" si="11"/>
        <v>0</v>
      </c>
      <c r="Q165" s="84">
        <f t="shared" si="12"/>
        <v>0</v>
      </c>
      <c r="T165" s="84">
        <f t="shared" si="13"/>
        <v>0</v>
      </c>
      <c r="U165" s="84">
        <f t="shared" si="14"/>
        <v>0</v>
      </c>
    </row>
    <row r="166" spans="14:21" x14ac:dyDescent="0.2">
      <c r="N166" s="84" t="str">
        <f>IF(ISBLANK(R166),"",COUNTA($R$2:R166))</f>
        <v/>
      </c>
      <c r="O166" s="84" t="str">
        <f t="shared" si="10"/>
        <v/>
      </c>
      <c r="P166" s="84">
        <f t="shared" si="11"/>
        <v>0</v>
      </c>
      <c r="Q166" s="84">
        <f t="shared" si="12"/>
        <v>0</v>
      </c>
      <c r="T166" s="84">
        <f t="shared" si="13"/>
        <v>0</v>
      </c>
      <c r="U166" s="84">
        <f t="shared" si="14"/>
        <v>0</v>
      </c>
    </row>
    <row r="167" spans="14:21" x14ac:dyDescent="0.2">
      <c r="N167" s="84" t="str">
        <f>IF(ISBLANK(R167),"",COUNTA($R$2:R167))</f>
        <v/>
      </c>
      <c r="O167" s="84" t="str">
        <f t="shared" si="10"/>
        <v/>
      </c>
      <c r="P167" s="84">
        <f t="shared" si="11"/>
        <v>0</v>
      </c>
      <c r="Q167" s="84">
        <f t="shared" si="12"/>
        <v>0</v>
      </c>
      <c r="T167" s="84">
        <f t="shared" si="13"/>
        <v>0</v>
      </c>
      <c r="U167" s="84">
        <f t="shared" si="14"/>
        <v>0</v>
      </c>
    </row>
    <row r="168" spans="14:21" x14ac:dyDescent="0.2">
      <c r="N168" s="84" t="str">
        <f>IF(ISBLANK(R168),"",COUNTA($R$2:R168))</f>
        <v/>
      </c>
      <c r="O168" s="84" t="str">
        <f t="shared" si="10"/>
        <v/>
      </c>
      <c r="P168" s="84">
        <f t="shared" si="11"/>
        <v>0</v>
      </c>
      <c r="Q168" s="84">
        <f t="shared" si="12"/>
        <v>0</v>
      </c>
      <c r="T168" s="84">
        <f t="shared" si="13"/>
        <v>0</v>
      </c>
      <c r="U168" s="84">
        <f t="shared" si="14"/>
        <v>0</v>
      </c>
    </row>
    <row r="169" spans="14:21" x14ac:dyDescent="0.2">
      <c r="N169" s="84" t="str">
        <f>IF(ISBLANK(R169),"",COUNTA($R$2:R169))</f>
        <v/>
      </c>
      <c r="O169" s="84" t="str">
        <f t="shared" si="10"/>
        <v/>
      </c>
      <c r="P169" s="84">
        <f t="shared" si="11"/>
        <v>0</v>
      </c>
      <c r="Q169" s="84">
        <f t="shared" si="12"/>
        <v>0</v>
      </c>
      <c r="T169" s="84">
        <f t="shared" si="13"/>
        <v>0</v>
      </c>
      <c r="U169" s="84">
        <f t="shared" si="14"/>
        <v>0</v>
      </c>
    </row>
    <row r="170" spans="14:21" x14ac:dyDescent="0.2">
      <c r="N170" s="84" t="str">
        <f>IF(ISBLANK(R170),"",COUNTA($R$2:R170))</f>
        <v/>
      </c>
      <c r="O170" s="84" t="str">
        <f t="shared" si="10"/>
        <v/>
      </c>
      <c r="P170" s="84">
        <f t="shared" si="11"/>
        <v>0</v>
      </c>
      <c r="Q170" s="84">
        <f t="shared" si="12"/>
        <v>0</v>
      </c>
      <c r="T170" s="84">
        <f t="shared" si="13"/>
        <v>0</v>
      </c>
      <c r="U170" s="84">
        <f t="shared" si="14"/>
        <v>0</v>
      </c>
    </row>
    <row r="171" spans="14:21" x14ac:dyDescent="0.2">
      <c r="N171" s="84" t="str">
        <f>IF(ISBLANK(R171),"",COUNTA($R$2:R171))</f>
        <v/>
      </c>
      <c r="O171" s="84" t="str">
        <f t="shared" si="10"/>
        <v/>
      </c>
      <c r="P171" s="84">
        <f t="shared" si="11"/>
        <v>0</v>
      </c>
      <c r="Q171" s="84">
        <f t="shared" si="12"/>
        <v>0</v>
      </c>
      <c r="T171" s="84">
        <f t="shared" si="13"/>
        <v>0</v>
      </c>
      <c r="U171" s="84">
        <f t="shared" si="14"/>
        <v>0</v>
      </c>
    </row>
    <row r="172" spans="14:21" x14ac:dyDescent="0.2">
      <c r="N172" s="84" t="str">
        <f>IF(ISBLANK(R172),"",COUNTA($R$2:R172))</f>
        <v/>
      </c>
      <c r="O172" s="84" t="str">
        <f t="shared" si="10"/>
        <v/>
      </c>
      <c r="P172" s="84">
        <f t="shared" si="11"/>
        <v>0</v>
      </c>
      <c r="Q172" s="84">
        <f t="shared" si="12"/>
        <v>0</v>
      </c>
      <c r="T172" s="84">
        <f t="shared" si="13"/>
        <v>0</v>
      </c>
      <c r="U172" s="84">
        <f t="shared" si="14"/>
        <v>0</v>
      </c>
    </row>
    <row r="173" spans="14:21" x14ac:dyDescent="0.2">
      <c r="N173" s="84" t="str">
        <f>IF(ISBLANK(R173),"",COUNTA($R$2:R173))</f>
        <v/>
      </c>
      <c r="O173" s="84" t="str">
        <f t="shared" si="10"/>
        <v/>
      </c>
      <c r="P173" s="84">
        <f t="shared" si="11"/>
        <v>0</v>
      </c>
      <c r="Q173" s="84">
        <f t="shared" si="12"/>
        <v>0</v>
      </c>
      <c r="T173" s="84">
        <f t="shared" si="13"/>
        <v>0</v>
      </c>
      <c r="U173" s="84">
        <f t="shared" si="14"/>
        <v>0</v>
      </c>
    </row>
    <row r="174" spans="14:21" x14ac:dyDescent="0.2">
      <c r="N174" s="84" t="str">
        <f>IF(ISBLANK(R174),"",COUNTA($R$2:R174))</f>
        <v/>
      </c>
      <c r="O174" s="84" t="str">
        <f t="shared" si="10"/>
        <v/>
      </c>
      <c r="P174" s="84">
        <f t="shared" si="11"/>
        <v>0</v>
      </c>
      <c r="Q174" s="84">
        <f t="shared" si="12"/>
        <v>0</v>
      </c>
      <c r="T174" s="84">
        <f t="shared" si="13"/>
        <v>0</v>
      </c>
      <c r="U174" s="84">
        <f t="shared" si="14"/>
        <v>0</v>
      </c>
    </row>
    <row r="175" spans="14:21" x14ac:dyDescent="0.2">
      <c r="N175" s="84" t="str">
        <f>IF(ISBLANK(R175),"",COUNTA($R$2:R175))</f>
        <v/>
      </c>
      <c r="O175" s="84" t="str">
        <f t="shared" si="10"/>
        <v/>
      </c>
      <c r="P175" s="84">
        <f t="shared" si="11"/>
        <v>0</v>
      </c>
      <c r="Q175" s="84">
        <f t="shared" si="12"/>
        <v>0</v>
      </c>
      <c r="T175" s="84">
        <f t="shared" si="13"/>
        <v>0</v>
      </c>
      <c r="U175" s="84">
        <f t="shared" si="14"/>
        <v>0</v>
      </c>
    </row>
    <row r="176" spans="14:21" x14ac:dyDescent="0.2">
      <c r="N176" s="84" t="str">
        <f>IF(ISBLANK(R176),"",COUNTA($R$2:R176))</f>
        <v/>
      </c>
      <c r="O176" s="84" t="str">
        <f t="shared" si="10"/>
        <v/>
      </c>
      <c r="P176" s="84">
        <f t="shared" si="11"/>
        <v>0</v>
      </c>
      <c r="Q176" s="84">
        <f t="shared" si="12"/>
        <v>0</v>
      </c>
      <c r="T176" s="84">
        <f t="shared" si="13"/>
        <v>0</v>
      </c>
      <c r="U176" s="84">
        <f t="shared" si="14"/>
        <v>0</v>
      </c>
    </row>
    <row r="177" spans="14:21" x14ac:dyDescent="0.2">
      <c r="N177" s="84" t="str">
        <f>IF(ISBLANK(R177),"",COUNTA($R$2:R177))</f>
        <v/>
      </c>
      <c r="O177" s="84" t="str">
        <f t="shared" si="10"/>
        <v/>
      </c>
      <c r="P177" s="84">
        <f t="shared" si="11"/>
        <v>0</v>
      </c>
      <c r="Q177" s="84">
        <f t="shared" si="12"/>
        <v>0</v>
      </c>
      <c r="T177" s="84">
        <f t="shared" si="13"/>
        <v>0</v>
      </c>
      <c r="U177" s="84">
        <f t="shared" si="14"/>
        <v>0</v>
      </c>
    </row>
    <row r="178" spans="14:21" x14ac:dyDescent="0.2">
      <c r="N178" s="84" t="str">
        <f>IF(ISBLANK(R178),"",COUNTA($R$2:R178))</f>
        <v/>
      </c>
      <c r="O178" s="84" t="str">
        <f t="shared" si="10"/>
        <v/>
      </c>
      <c r="P178" s="84">
        <f t="shared" si="11"/>
        <v>0</v>
      </c>
      <c r="Q178" s="84">
        <f t="shared" si="12"/>
        <v>0</v>
      </c>
      <c r="T178" s="84">
        <f t="shared" si="13"/>
        <v>0</v>
      </c>
      <c r="U178" s="84">
        <f t="shared" si="14"/>
        <v>0</v>
      </c>
    </row>
    <row r="179" spans="14:21" x14ac:dyDescent="0.2">
      <c r="N179" s="84" t="str">
        <f>IF(ISBLANK(R179),"",COUNTA($R$2:R179))</f>
        <v/>
      </c>
      <c r="O179" s="84" t="str">
        <f t="shared" si="10"/>
        <v/>
      </c>
      <c r="P179" s="84">
        <f t="shared" si="11"/>
        <v>0</v>
      </c>
      <c r="Q179" s="84">
        <f t="shared" si="12"/>
        <v>0</v>
      </c>
      <c r="T179" s="84">
        <f t="shared" si="13"/>
        <v>0</v>
      </c>
      <c r="U179" s="84">
        <f t="shared" si="14"/>
        <v>0</v>
      </c>
    </row>
    <row r="180" spans="14:21" x14ac:dyDescent="0.2">
      <c r="N180" s="84" t="str">
        <f>IF(ISBLANK(R180),"",COUNTA($R$2:R180))</f>
        <v/>
      </c>
      <c r="O180" s="84" t="str">
        <f t="shared" si="10"/>
        <v/>
      </c>
      <c r="P180" s="84">
        <f t="shared" si="11"/>
        <v>0</v>
      </c>
      <c r="Q180" s="84">
        <f t="shared" si="12"/>
        <v>0</v>
      </c>
      <c r="T180" s="84">
        <f t="shared" si="13"/>
        <v>0</v>
      </c>
      <c r="U180" s="84">
        <f t="shared" si="14"/>
        <v>0</v>
      </c>
    </row>
    <row r="181" spans="14:21" x14ac:dyDescent="0.2">
      <c r="N181" s="84" t="str">
        <f>IF(ISBLANK(R181),"",COUNTA($R$2:R181))</f>
        <v/>
      </c>
      <c r="O181" s="84" t="str">
        <f t="shared" si="10"/>
        <v/>
      </c>
      <c r="P181" s="84">
        <f t="shared" si="11"/>
        <v>0</v>
      </c>
      <c r="Q181" s="84">
        <f t="shared" si="12"/>
        <v>0</v>
      </c>
      <c r="T181" s="84">
        <f t="shared" si="13"/>
        <v>0</v>
      </c>
      <c r="U181" s="84">
        <f t="shared" si="14"/>
        <v>0</v>
      </c>
    </row>
    <row r="182" spans="14:21" x14ac:dyDescent="0.2">
      <c r="N182" s="84" t="str">
        <f>IF(ISBLANK(R182),"",COUNTA($R$2:R182))</f>
        <v/>
      </c>
      <c r="O182" s="84" t="str">
        <f t="shared" si="10"/>
        <v/>
      </c>
      <c r="P182" s="84">
        <f t="shared" si="11"/>
        <v>0</v>
      </c>
      <c r="Q182" s="84">
        <f t="shared" si="12"/>
        <v>0</v>
      </c>
      <c r="T182" s="84">
        <f t="shared" si="13"/>
        <v>0</v>
      </c>
      <c r="U182" s="84">
        <f t="shared" si="14"/>
        <v>0</v>
      </c>
    </row>
    <row r="183" spans="14:21" x14ac:dyDescent="0.2">
      <c r="N183" s="84" t="str">
        <f>IF(ISBLANK(R183),"",COUNTA($R$2:R183))</f>
        <v/>
      </c>
      <c r="O183" s="84" t="str">
        <f t="shared" si="10"/>
        <v/>
      </c>
      <c r="P183" s="84">
        <f t="shared" si="11"/>
        <v>0</v>
      </c>
      <c r="Q183" s="84">
        <f t="shared" si="12"/>
        <v>0</v>
      </c>
      <c r="T183" s="84">
        <f t="shared" si="13"/>
        <v>0</v>
      </c>
      <c r="U183" s="84">
        <f t="shared" si="14"/>
        <v>0</v>
      </c>
    </row>
    <row r="184" spans="14:21" x14ac:dyDescent="0.2">
      <c r="N184" s="84" t="str">
        <f>IF(ISBLANK(R184),"",COUNTA($R$2:R184))</f>
        <v/>
      </c>
      <c r="O184" s="84" t="str">
        <f t="shared" si="10"/>
        <v/>
      </c>
      <c r="P184" s="84">
        <f t="shared" si="11"/>
        <v>0</v>
      </c>
      <c r="Q184" s="84">
        <f t="shared" si="12"/>
        <v>0</v>
      </c>
      <c r="T184" s="84">
        <f t="shared" si="13"/>
        <v>0</v>
      </c>
      <c r="U184" s="84">
        <f t="shared" si="14"/>
        <v>0</v>
      </c>
    </row>
    <row r="185" spans="14:21" x14ac:dyDescent="0.2">
      <c r="N185" s="84" t="str">
        <f>IF(ISBLANK(R185),"",COUNTA($R$2:R185))</f>
        <v/>
      </c>
      <c r="O185" s="84" t="str">
        <f t="shared" si="10"/>
        <v/>
      </c>
      <c r="P185" s="84">
        <f t="shared" si="11"/>
        <v>0</v>
      </c>
      <c r="Q185" s="84">
        <f t="shared" si="12"/>
        <v>0</v>
      </c>
      <c r="T185" s="84">
        <f t="shared" si="13"/>
        <v>0</v>
      </c>
      <c r="U185" s="84">
        <f t="shared" si="14"/>
        <v>0</v>
      </c>
    </row>
    <row r="186" spans="14:21" x14ac:dyDescent="0.2">
      <c r="N186" s="84" t="str">
        <f>IF(ISBLANK(R186),"",COUNTA($R$2:R186))</f>
        <v/>
      </c>
      <c r="O186" s="84" t="str">
        <f t="shared" si="10"/>
        <v/>
      </c>
      <c r="P186" s="84">
        <f t="shared" si="11"/>
        <v>0</v>
      </c>
      <c r="Q186" s="84">
        <f t="shared" si="12"/>
        <v>0</v>
      </c>
      <c r="T186" s="84">
        <f t="shared" si="13"/>
        <v>0</v>
      </c>
      <c r="U186" s="84">
        <f t="shared" si="14"/>
        <v>0</v>
      </c>
    </row>
    <row r="187" spans="14:21" x14ac:dyDescent="0.2">
      <c r="N187" s="84" t="str">
        <f>IF(ISBLANK(R187),"",COUNTA($R$2:R187))</f>
        <v/>
      </c>
      <c r="O187" s="84" t="str">
        <f t="shared" si="10"/>
        <v/>
      </c>
      <c r="P187" s="84">
        <f t="shared" si="11"/>
        <v>0</v>
      </c>
      <c r="Q187" s="84">
        <f t="shared" si="12"/>
        <v>0</v>
      </c>
      <c r="T187" s="84">
        <f t="shared" si="13"/>
        <v>0</v>
      </c>
      <c r="U187" s="84">
        <f t="shared" si="14"/>
        <v>0</v>
      </c>
    </row>
    <row r="188" spans="14:21" x14ac:dyDescent="0.2">
      <c r="N188" s="84" t="str">
        <f>IF(ISBLANK(R188),"",COUNTA($R$2:R188))</f>
        <v/>
      </c>
      <c r="O188" s="84" t="str">
        <f t="shared" si="10"/>
        <v/>
      </c>
      <c r="P188" s="84">
        <f t="shared" si="11"/>
        <v>0</v>
      </c>
      <c r="Q188" s="84">
        <f t="shared" si="12"/>
        <v>0</v>
      </c>
      <c r="T188" s="84">
        <f t="shared" si="13"/>
        <v>0</v>
      </c>
      <c r="U188" s="84">
        <f t="shared" si="14"/>
        <v>0</v>
      </c>
    </row>
    <row r="189" spans="14:21" x14ac:dyDescent="0.2">
      <c r="N189" s="84" t="str">
        <f>IF(ISBLANK(R189),"",COUNTA($R$2:R189))</f>
        <v/>
      </c>
      <c r="O189" s="84" t="str">
        <f t="shared" si="10"/>
        <v/>
      </c>
      <c r="P189" s="84">
        <f t="shared" si="11"/>
        <v>0</v>
      </c>
      <c r="Q189" s="84">
        <f t="shared" si="12"/>
        <v>0</v>
      </c>
      <c r="T189" s="84">
        <f t="shared" si="13"/>
        <v>0</v>
      </c>
      <c r="U189" s="84">
        <f t="shared" si="14"/>
        <v>0</v>
      </c>
    </row>
    <row r="190" spans="14:21" x14ac:dyDescent="0.2">
      <c r="N190" s="84" t="str">
        <f>IF(ISBLANK(R190),"",COUNTA($R$2:R190))</f>
        <v/>
      </c>
      <c r="O190" s="84" t="str">
        <f t="shared" si="10"/>
        <v/>
      </c>
      <c r="P190" s="84">
        <f t="shared" si="11"/>
        <v>0</v>
      </c>
      <c r="Q190" s="84">
        <f t="shared" si="12"/>
        <v>0</v>
      </c>
      <c r="T190" s="84">
        <f t="shared" si="13"/>
        <v>0</v>
      </c>
      <c r="U190" s="84">
        <f t="shared" si="14"/>
        <v>0</v>
      </c>
    </row>
    <row r="191" spans="14:21" x14ac:dyDescent="0.2">
      <c r="N191" s="84" t="str">
        <f>IF(ISBLANK(R191),"",COUNTA($R$2:R191))</f>
        <v/>
      </c>
      <c r="O191" s="84" t="str">
        <f t="shared" si="10"/>
        <v/>
      </c>
      <c r="P191" s="84">
        <f t="shared" si="11"/>
        <v>0</v>
      </c>
      <c r="Q191" s="84">
        <f t="shared" si="12"/>
        <v>0</v>
      </c>
      <c r="T191" s="84">
        <f t="shared" si="13"/>
        <v>0</v>
      </c>
      <c r="U191" s="84">
        <f t="shared" si="14"/>
        <v>0</v>
      </c>
    </row>
    <row r="192" spans="14:21" x14ac:dyDescent="0.2">
      <c r="N192" s="84" t="str">
        <f>IF(ISBLANK(R192),"",COUNTA($R$2:R192))</f>
        <v/>
      </c>
      <c r="O192" s="84" t="str">
        <f t="shared" si="10"/>
        <v/>
      </c>
      <c r="P192" s="84">
        <f t="shared" si="11"/>
        <v>0</v>
      </c>
      <c r="Q192" s="84">
        <f t="shared" si="12"/>
        <v>0</v>
      </c>
      <c r="T192" s="84">
        <f t="shared" si="13"/>
        <v>0</v>
      </c>
      <c r="U192" s="84">
        <f t="shared" si="14"/>
        <v>0</v>
      </c>
    </row>
    <row r="193" spans="14:21" x14ac:dyDescent="0.2">
      <c r="N193" s="84" t="str">
        <f>IF(ISBLANK(R193),"",COUNTA($R$2:R193))</f>
        <v/>
      </c>
      <c r="O193" s="84" t="str">
        <f t="shared" si="10"/>
        <v/>
      </c>
      <c r="P193" s="84">
        <f t="shared" si="11"/>
        <v>0</v>
      </c>
      <c r="Q193" s="84">
        <f t="shared" si="12"/>
        <v>0</v>
      </c>
      <c r="T193" s="84">
        <f t="shared" si="13"/>
        <v>0</v>
      </c>
      <c r="U193" s="84">
        <f t="shared" si="14"/>
        <v>0</v>
      </c>
    </row>
    <row r="194" spans="14:21" x14ac:dyDescent="0.2">
      <c r="N194" s="84" t="str">
        <f>IF(ISBLANK(R194),"",COUNTA($R$2:R194))</f>
        <v/>
      </c>
      <c r="O194" s="84" t="str">
        <f t="shared" ref="O194:O257" si="15">IF(ISBLANK(R194),"",IF(ISNUMBER(SEARCH("+",R194)),LEFT(R194,SEARCH("+",R194,1)-1),LEFT(R194,SEARCH("-",R194,1)-1)))</f>
        <v/>
      </c>
      <c r="P194" s="84">
        <f t="shared" ref="P194:P257" si="16">IF(VALUE(T194)&gt;0,-20,IF(VALUE(T194)&gt;VALUE(U194),-20,T194))</f>
        <v>0</v>
      </c>
      <c r="Q194" s="84">
        <f t="shared" ref="Q194:Q257" si="17">IF(VALUE(U194)&gt;0,-20,IF(VALUE(U194)&gt;VALUE(T194),-20,U194))</f>
        <v>0</v>
      </c>
      <c r="T194" s="84">
        <f t="shared" ref="T194:T257" si="18">IF(ISBLANK(R194),0,IF(ISNUMBER(SEARCH("+",R194)),RIGHT(R194,LEN(R194)-SEARCH("+",R194,1)),RIGHT(R194,LEN(R194)-SEARCH("-",R194,1)+1)))</f>
        <v>0</v>
      </c>
      <c r="U194" s="84">
        <f t="shared" ref="U194:U257" si="19">IF(ISBLANK(S194),0,IF(ISNUMBER(SEARCH("+",S194)),RIGHT(S194,LEN(S194)-SEARCH("+",S194,1)),RIGHT(S194,LEN(S194)-SEARCH("-",S194,1)+1)))</f>
        <v>0</v>
      </c>
    </row>
    <row r="195" spans="14:21" x14ac:dyDescent="0.2">
      <c r="N195" s="84" t="str">
        <f>IF(ISBLANK(R195),"",COUNTA($R$2:R195))</f>
        <v/>
      </c>
      <c r="O195" s="84" t="str">
        <f t="shared" si="15"/>
        <v/>
      </c>
      <c r="P195" s="84">
        <f t="shared" si="16"/>
        <v>0</v>
      </c>
      <c r="Q195" s="84">
        <f t="shared" si="17"/>
        <v>0</v>
      </c>
      <c r="T195" s="84">
        <f t="shared" si="18"/>
        <v>0</v>
      </c>
      <c r="U195" s="84">
        <f t="shared" si="19"/>
        <v>0</v>
      </c>
    </row>
    <row r="196" spans="14:21" x14ac:dyDescent="0.2">
      <c r="N196" s="84" t="str">
        <f>IF(ISBLANK(R196),"",COUNTA($R$2:R196))</f>
        <v/>
      </c>
      <c r="O196" s="84" t="str">
        <f t="shared" si="15"/>
        <v/>
      </c>
      <c r="P196" s="84">
        <f t="shared" si="16"/>
        <v>0</v>
      </c>
      <c r="Q196" s="84">
        <f t="shared" si="17"/>
        <v>0</v>
      </c>
      <c r="T196" s="84">
        <f t="shared" si="18"/>
        <v>0</v>
      </c>
      <c r="U196" s="84">
        <f t="shared" si="19"/>
        <v>0</v>
      </c>
    </row>
    <row r="197" spans="14:21" x14ac:dyDescent="0.2">
      <c r="N197" s="84" t="str">
        <f>IF(ISBLANK(R197),"",COUNTA($R$2:R197))</f>
        <v/>
      </c>
      <c r="O197" s="84" t="str">
        <f t="shared" si="15"/>
        <v/>
      </c>
      <c r="P197" s="84">
        <f t="shared" si="16"/>
        <v>0</v>
      </c>
      <c r="Q197" s="84">
        <f t="shared" si="17"/>
        <v>0</v>
      </c>
      <c r="T197" s="84">
        <f t="shared" si="18"/>
        <v>0</v>
      </c>
      <c r="U197" s="84">
        <f t="shared" si="19"/>
        <v>0</v>
      </c>
    </row>
    <row r="198" spans="14:21" x14ac:dyDescent="0.2">
      <c r="N198" s="84" t="str">
        <f>IF(ISBLANK(R198),"",COUNTA($R$2:R198))</f>
        <v/>
      </c>
      <c r="O198" s="84" t="str">
        <f t="shared" si="15"/>
        <v/>
      </c>
      <c r="P198" s="84">
        <f t="shared" si="16"/>
        <v>0</v>
      </c>
      <c r="Q198" s="84">
        <f t="shared" si="17"/>
        <v>0</v>
      </c>
      <c r="T198" s="84">
        <f t="shared" si="18"/>
        <v>0</v>
      </c>
      <c r="U198" s="84">
        <f t="shared" si="19"/>
        <v>0</v>
      </c>
    </row>
    <row r="199" spans="14:21" x14ac:dyDescent="0.2">
      <c r="N199" s="84" t="str">
        <f>IF(ISBLANK(R199),"",COUNTA($R$2:R199))</f>
        <v/>
      </c>
      <c r="O199" s="84" t="str">
        <f t="shared" si="15"/>
        <v/>
      </c>
      <c r="P199" s="84">
        <f t="shared" si="16"/>
        <v>0</v>
      </c>
      <c r="Q199" s="84">
        <f t="shared" si="17"/>
        <v>0</v>
      </c>
      <c r="T199" s="84">
        <f t="shared" si="18"/>
        <v>0</v>
      </c>
      <c r="U199" s="84">
        <f t="shared" si="19"/>
        <v>0</v>
      </c>
    </row>
    <row r="200" spans="14:21" x14ac:dyDescent="0.2">
      <c r="N200" s="84" t="str">
        <f>IF(ISBLANK(R200),"",COUNTA($R$2:R200))</f>
        <v/>
      </c>
      <c r="O200" s="84" t="str">
        <f t="shared" si="15"/>
        <v/>
      </c>
      <c r="P200" s="84">
        <f t="shared" si="16"/>
        <v>0</v>
      </c>
      <c r="Q200" s="84">
        <f t="shared" si="17"/>
        <v>0</v>
      </c>
      <c r="T200" s="84">
        <f t="shared" si="18"/>
        <v>0</v>
      </c>
      <c r="U200" s="84">
        <f t="shared" si="19"/>
        <v>0</v>
      </c>
    </row>
    <row r="201" spans="14:21" x14ac:dyDescent="0.2">
      <c r="N201" s="84" t="str">
        <f>IF(ISBLANK(R201),"",COUNTA($R$2:R201))</f>
        <v/>
      </c>
      <c r="O201" s="84" t="str">
        <f t="shared" si="15"/>
        <v/>
      </c>
      <c r="P201" s="84">
        <f t="shared" si="16"/>
        <v>0</v>
      </c>
      <c r="Q201" s="84">
        <f t="shared" si="17"/>
        <v>0</v>
      </c>
      <c r="T201" s="84">
        <f t="shared" si="18"/>
        <v>0</v>
      </c>
      <c r="U201" s="84">
        <f t="shared" si="19"/>
        <v>0</v>
      </c>
    </row>
    <row r="202" spans="14:21" x14ac:dyDescent="0.2">
      <c r="N202" s="84" t="str">
        <f>IF(ISBLANK(R202),"",COUNTA($R$2:R202))</f>
        <v/>
      </c>
      <c r="O202" s="84" t="str">
        <f t="shared" si="15"/>
        <v/>
      </c>
      <c r="P202" s="84">
        <f t="shared" si="16"/>
        <v>0</v>
      </c>
      <c r="Q202" s="84">
        <f t="shared" si="17"/>
        <v>0</v>
      </c>
      <c r="T202" s="84">
        <f t="shared" si="18"/>
        <v>0</v>
      </c>
      <c r="U202" s="84">
        <f t="shared" si="19"/>
        <v>0</v>
      </c>
    </row>
    <row r="203" spans="14:21" x14ac:dyDescent="0.2">
      <c r="N203" s="84" t="str">
        <f>IF(ISBLANK(R203),"",COUNTA($R$2:R203))</f>
        <v/>
      </c>
      <c r="O203" s="84" t="str">
        <f t="shared" si="15"/>
        <v/>
      </c>
      <c r="P203" s="84">
        <f t="shared" si="16"/>
        <v>0</v>
      </c>
      <c r="Q203" s="84">
        <f t="shared" si="17"/>
        <v>0</v>
      </c>
      <c r="T203" s="84">
        <f t="shared" si="18"/>
        <v>0</v>
      </c>
      <c r="U203" s="84">
        <f t="shared" si="19"/>
        <v>0</v>
      </c>
    </row>
    <row r="204" spans="14:21" x14ac:dyDescent="0.2">
      <c r="N204" s="84" t="str">
        <f>IF(ISBLANK(R204),"",COUNTA($R$2:R204))</f>
        <v/>
      </c>
      <c r="O204" s="84" t="str">
        <f t="shared" si="15"/>
        <v/>
      </c>
      <c r="P204" s="84">
        <f t="shared" si="16"/>
        <v>0</v>
      </c>
      <c r="Q204" s="84">
        <f t="shared" si="17"/>
        <v>0</v>
      </c>
      <c r="T204" s="84">
        <f t="shared" si="18"/>
        <v>0</v>
      </c>
      <c r="U204" s="84">
        <f t="shared" si="19"/>
        <v>0</v>
      </c>
    </row>
    <row r="205" spans="14:21" x14ac:dyDescent="0.2">
      <c r="N205" s="84" t="str">
        <f>IF(ISBLANK(R205),"",COUNTA($R$2:R205))</f>
        <v/>
      </c>
      <c r="O205" s="84" t="str">
        <f t="shared" si="15"/>
        <v/>
      </c>
      <c r="P205" s="84">
        <f t="shared" si="16"/>
        <v>0</v>
      </c>
      <c r="Q205" s="84">
        <f t="shared" si="17"/>
        <v>0</v>
      </c>
      <c r="T205" s="84">
        <f t="shared" si="18"/>
        <v>0</v>
      </c>
      <c r="U205" s="84">
        <f t="shared" si="19"/>
        <v>0</v>
      </c>
    </row>
    <row r="206" spans="14:21" x14ac:dyDescent="0.2">
      <c r="N206" s="84" t="str">
        <f>IF(ISBLANK(R206),"",COUNTA($R$2:R206))</f>
        <v/>
      </c>
      <c r="O206" s="84" t="str">
        <f t="shared" si="15"/>
        <v/>
      </c>
      <c r="P206" s="84">
        <f t="shared" si="16"/>
        <v>0</v>
      </c>
      <c r="Q206" s="84">
        <f t="shared" si="17"/>
        <v>0</v>
      </c>
      <c r="T206" s="84">
        <f t="shared" si="18"/>
        <v>0</v>
      </c>
      <c r="U206" s="84">
        <f t="shared" si="19"/>
        <v>0</v>
      </c>
    </row>
    <row r="207" spans="14:21" x14ac:dyDescent="0.2">
      <c r="N207" s="84" t="str">
        <f>IF(ISBLANK(R207),"",COUNTA($R$2:R207))</f>
        <v/>
      </c>
      <c r="O207" s="84" t="str">
        <f t="shared" si="15"/>
        <v/>
      </c>
      <c r="P207" s="84">
        <f t="shared" si="16"/>
        <v>0</v>
      </c>
      <c r="Q207" s="84">
        <f t="shared" si="17"/>
        <v>0</v>
      </c>
      <c r="T207" s="84">
        <f t="shared" si="18"/>
        <v>0</v>
      </c>
      <c r="U207" s="84">
        <f t="shared" si="19"/>
        <v>0</v>
      </c>
    </row>
    <row r="208" spans="14:21" x14ac:dyDescent="0.2">
      <c r="N208" s="84" t="str">
        <f>IF(ISBLANK(R208),"",COUNTA($R$2:R208))</f>
        <v/>
      </c>
      <c r="O208" s="84" t="str">
        <f t="shared" si="15"/>
        <v/>
      </c>
      <c r="P208" s="84">
        <f t="shared" si="16"/>
        <v>0</v>
      </c>
      <c r="Q208" s="84">
        <f t="shared" si="17"/>
        <v>0</v>
      </c>
      <c r="T208" s="84">
        <f t="shared" si="18"/>
        <v>0</v>
      </c>
      <c r="U208" s="84">
        <f t="shared" si="19"/>
        <v>0</v>
      </c>
    </row>
    <row r="209" spans="14:21" x14ac:dyDescent="0.2">
      <c r="N209" s="84" t="str">
        <f>IF(ISBLANK(R209),"",COUNTA($R$2:R209))</f>
        <v/>
      </c>
      <c r="O209" s="84" t="str">
        <f t="shared" si="15"/>
        <v/>
      </c>
      <c r="P209" s="84">
        <f t="shared" si="16"/>
        <v>0</v>
      </c>
      <c r="Q209" s="84">
        <f t="shared" si="17"/>
        <v>0</v>
      </c>
      <c r="T209" s="84">
        <f t="shared" si="18"/>
        <v>0</v>
      </c>
      <c r="U209" s="84">
        <f t="shared" si="19"/>
        <v>0</v>
      </c>
    </row>
    <row r="210" spans="14:21" x14ac:dyDescent="0.2">
      <c r="N210" s="84" t="str">
        <f>IF(ISBLANK(R210),"",COUNTA($R$2:R210))</f>
        <v/>
      </c>
      <c r="O210" s="84" t="str">
        <f t="shared" si="15"/>
        <v/>
      </c>
      <c r="P210" s="84">
        <f t="shared" si="16"/>
        <v>0</v>
      </c>
      <c r="Q210" s="84">
        <f t="shared" si="17"/>
        <v>0</v>
      </c>
      <c r="T210" s="84">
        <f t="shared" si="18"/>
        <v>0</v>
      </c>
      <c r="U210" s="84">
        <f t="shared" si="19"/>
        <v>0</v>
      </c>
    </row>
    <row r="211" spans="14:21" x14ac:dyDescent="0.2">
      <c r="N211" s="84" t="str">
        <f>IF(ISBLANK(R211),"",COUNTA($R$2:R211))</f>
        <v/>
      </c>
      <c r="O211" s="84" t="str">
        <f t="shared" si="15"/>
        <v/>
      </c>
      <c r="P211" s="84">
        <f t="shared" si="16"/>
        <v>0</v>
      </c>
      <c r="Q211" s="84">
        <f t="shared" si="17"/>
        <v>0</v>
      </c>
      <c r="T211" s="84">
        <f t="shared" si="18"/>
        <v>0</v>
      </c>
      <c r="U211" s="84">
        <f t="shared" si="19"/>
        <v>0</v>
      </c>
    </row>
    <row r="212" spans="14:21" x14ac:dyDescent="0.2">
      <c r="N212" s="84" t="str">
        <f>IF(ISBLANK(R212),"",COUNTA($R$2:R212))</f>
        <v/>
      </c>
      <c r="O212" s="84" t="str">
        <f t="shared" si="15"/>
        <v/>
      </c>
      <c r="P212" s="84">
        <f t="shared" si="16"/>
        <v>0</v>
      </c>
      <c r="Q212" s="84">
        <f t="shared" si="17"/>
        <v>0</v>
      </c>
      <c r="T212" s="84">
        <f t="shared" si="18"/>
        <v>0</v>
      </c>
      <c r="U212" s="84">
        <f t="shared" si="19"/>
        <v>0</v>
      </c>
    </row>
    <row r="213" spans="14:21" x14ac:dyDescent="0.2">
      <c r="N213" s="84" t="str">
        <f>IF(ISBLANK(R213),"",COUNTA($R$2:R213))</f>
        <v/>
      </c>
      <c r="O213" s="84" t="str">
        <f t="shared" si="15"/>
        <v/>
      </c>
      <c r="P213" s="84">
        <f t="shared" si="16"/>
        <v>0</v>
      </c>
      <c r="Q213" s="84">
        <f t="shared" si="17"/>
        <v>0</v>
      </c>
      <c r="T213" s="84">
        <f t="shared" si="18"/>
        <v>0</v>
      </c>
      <c r="U213" s="84">
        <f t="shared" si="19"/>
        <v>0</v>
      </c>
    </row>
    <row r="214" spans="14:21" x14ac:dyDescent="0.2">
      <c r="N214" s="84" t="str">
        <f>IF(ISBLANK(R214),"",COUNTA($R$2:R214))</f>
        <v/>
      </c>
      <c r="O214" s="84" t="str">
        <f t="shared" si="15"/>
        <v/>
      </c>
      <c r="P214" s="84">
        <f t="shared" si="16"/>
        <v>0</v>
      </c>
      <c r="Q214" s="84">
        <f t="shared" si="17"/>
        <v>0</v>
      </c>
      <c r="T214" s="84">
        <f t="shared" si="18"/>
        <v>0</v>
      </c>
      <c r="U214" s="84">
        <f t="shared" si="19"/>
        <v>0</v>
      </c>
    </row>
    <row r="215" spans="14:21" x14ac:dyDescent="0.2">
      <c r="N215" s="84" t="str">
        <f>IF(ISBLANK(R215),"",COUNTA($R$2:R215))</f>
        <v/>
      </c>
      <c r="O215" s="84" t="str">
        <f t="shared" si="15"/>
        <v/>
      </c>
      <c r="P215" s="84">
        <f t="shared" si="16"/>
        <v>0</v>
      </c>
      <c r="Q215" s="84">
        <f t="shared" si="17"/>
        <v>0</v>
      </c>
      <c r="T215" s="84">
        <f t="shared" si="18"/>
        <v>0</v>
      </c>
      <c r="U215" s="84">
        <f t="shared" si="19"/>
        <v>0</v>
      </c>
    </row>
    <row r="216" spans="14:21" x14ac:dyDescent="0.2">
      <c r="N216" s="84" t="str">
        <f>IF(ISBLANK(R216),"",COUNTA($R$2:R216))</f>
        <v/>
      </c>
      <c r="O216" s="84" t="str">
        <f t="shared" si="15"/>
        <v/>
      </c>
      <c r="P216" s="84">
        <f t="shared" si="16"/>
        <v>0</v>
      </c>
      <c r="Q216" s="84">
        <f t="shared" si="17"/>
        <v>0</v>
      </c>
      <c r="T216" s="84">
        <f t="shared" si="18"/>
        <v>0</v>
      </c>
      <c r="U216" s="84">
        <f t="shared" si="19"/>
        <v>0</v>
      </c>
    </row>
    <row r="217" spans="14:21" x14ac:dyDescent="0.2">
      <c r="N217" s="84" t="str">
        <f>IF(ISBLANK(R217),"",COUNTA($R$2:R217))</f>
        <v/>
      </c>
      <c r="O217" s="84" t="str">
        <f t="shared" si="15"/>
        <v/>
      </c>
      <c r="P217" s="84">
        <f t="shared" si="16"/>
        <v>0</v>
      </c>
      <c r="Q217" s="84">
        <f t="shared" si="17"/>
        <v>0</v>
      </c>
      <c r="T217" s="84">
        <f t="shared" si="18"/>
        <v>0</v>
      </c>
      <c r="U217" s="84">
        <f t="shared" si="19"/>
        <v>0</v>
      </c>
    </row>
    <row r="218" spans="14:21" x14ac:dyDescent="0.2">
      <c r="N218" s="84" t="str">
        <f>IF(ISBLANK(R218),"",COUNTA($R$2:R218))</f>
        <v/>
      </c>
      <c r="O218" s="84" t="str">
        <f t="shared" si="15"/>
        <v/>
      </c>
      <c r="P218" s="84">
        <f t="shared" si="16"/>
        <v>0</v>
      </c>
      <c r="Q218" s="84">
        <f t="shared" si="17"/>
        <v>0</v>
      </c>
      <c r="T218" s="84">
        <f t="shared" si="18"/>
        <v>0</v>
      </c>
      <c r="U218" s="84">
        <f t="shared" si="19"/>
        <v>0</v>
      </c>
    </row>
    <row r="219" spans="14:21" x14ac:dyDescent="0.2">
      <c r="N219" s="84" t="str">
        <f>IF(ISBLANK(R219),"",COUNTA($R$2:R219))</f>
        <v/>
      </c>
      <c r="O219" s="84" t="str">
        <f t="shared" si="15"/>
        <v/>
      </c>
      <c r="P219" s="84">
        <f t="shared" si="16"/>
        <v>0</v>
      </c>
      <c r="Q219" s="84">
        <f t="shared" si="17"/>
        <v>0</v>
      </c>
      <c r="T219" s="84">
        <f t="shared" si="18"/>
        <v>0</v>
      </c>
      <c r="U219" s="84">
        <f t="shared" si="19"/>
        <v>0</v>
      </c>
    </row>
    <row r="220" spans="14:21" x14ac:dyDescent="0.2">
      <c r="N220" s="84" t="str">
        <f>IF(ISBLANK(R220),"",COUNTA($R$2:R220))</f>
        <v/>
      </c>
      <c r="O220" s="84" t="str">
        <f t="shared" si="15"/>
        <v/>
      </c>
      <c r="P220" s="84">
        <f t="shared" si="16"/>
        <v>0</v>
      </c>
      <c r="Q220" s="84">
        <f t="shared" si="17"/>
        <v>0</v>
      </c>
      <c r="T220" s="84">
        <f t="shared" si="18"/>
        <v>0</v>
      </c>
      <c r="U220" s="84">
        <f t="shared" si="19"/>
        <v>0</v>
      </c>
    </row>
    <row r="221" spans="14:21" x14ac:dyDescent="0.2">
      <c r="N221" s="84" t="str">
        <f>IF(ISBLANK(R221),"",COUNTA($R$2:R221))</f>
        <v/>
      </c>
      <c r="O221" s="84" t="str">
        <f t="shared" si="15"/>
        <v/>
      </c>
      <c r="P221" s="84">
        <f t="shared" si="16"/>
        <v>0</v>
      </c>
      <c r="Q221" s="84">
        <f t="shared" si="17"/>
        <v>0</v>
      </c>
      <c r="T221" s="84">
        <f t="shared" si="18"/>
        <v>0</v>
      </c>
      <c r="U221" s="84">
        <f t="shared" si="19"/>
        <v>0</v>
      </c>
    </row>
    <row r="222" spans="14:21" x14ac:dyDescent="0.2">
      <c r="N222" s="84" t="str">
        <f>IF(ISBLANK(R222),"",COUNTA($R$2:R222))</f>
        <v/>
      </c>
      <c r="O222" s="84" t="str">
        <f t="shared" si="15"/>
        <v/>
      </c>
      <c r="P222" s="84">
        <f t="shared" si="16"/>
        <v>0</v>
      </c>
      <c r="Q222" s="84">
        <f t="shared" si="17"/>
        <v>0</v>
      </c>
      <c r="T222" s="84">
        <f t="shared" si="18"/>
        <v>0</v>
      </c>
      <c r="U222" s="84">
        <f t="shared" si="19"/>
        <v>0</v>
      </c>
    </row>
    <row r="223" spans="14:21" x14ac:dyDescent="0.2">
      <c r="N223" s="84" t="str">
        <f>IF(ISBLANK(R223),"",COUNTA($R$2:R223))</f>
        <v/>
      </c>
      <c r="O223" s="84" t="str">
        <f t="shared" si="15"/>
        <v/>
      </c>
      <c r="P223" s="84">
        <f t="shared" si="16"/>
        <v>0</v>
      </c>
      <c r="Q223" s="84">
        <f t="shared" si="17"/>
        <v>0</v>
      </c>
      <c r="T223" s="84">
        <f t="shared" si="18"/>
        <v>0</v>
      </c>
      <c r="U223" s="84">
        <f t="shared" si="19"/>
        <v>0</v>
      </c>
    </row>
    <row r="224" spans="14:21" x14ac:dyDescent="0.2">
      <c r="N224" s="84" t="str">
        <f>IF(ISBLANK(R224),"",COUNTA($R$2:R224))</f>
        <v/>
      </c>
      <c r="O224" s="84" t="str">
        <f t="shared" si="15"/>
        <v/>
      </c>
      <c r="P224" s="84">
        <f t="shared" si="16"/>
        <v>0</v>
      </c>
      <c r="Q224" s="84">
        <f t="shared" si="17"/>
        <v>0</v>
      </c>
      <c r="T224" s="84">
        <f t="shared" si="18"/>
        <v>0</v>
      </c>
      <c r="U224" s="84">
        <f t="shared" si="19"/>
        <v>0</v>
      </c>
    </row>
    <row r="225" spans="14:21" x14ac:dyDescent="0.2">
      <c r="N225" s="84" t="str">
        <f>IF(ISBLANK(R225),"",COUNTA($R$2:R225))</f>
        <v/>
      </c>
      <c r="O225" s="84" t="str">
        <f t="shared" si="15"/>
        <v/>
      </c>
      <c r="P225" s="84">
        <f t="shared" si="16"/>
        <v>0</v>
      </c>
      <c r="Q225" s="84">
        <f t="shared" si="17"/>
        <v>0</v>
      </c>
      <c r="T225" s="84">
        <f t="shared" si="18"/>
        <v>0</v>
      </c>
      <c r="U225" s="84">
        <f t="shared" si="19"/>
        <v>0</v>
      </c>
    </row>
    <row r="226" spans="14:21" x14ac:dyDescent="0.2">
      <c r="N226" s="84" t="str">
        <f>IF(ISBLANK(R226),"",COUNTA($R$2:R226))</f>
        <v/>
      </c>
      <c r="O226" s="84" t="str">
        <f t="shared" si="15"/>
        <v/>
      </c>
      <c r="P226" s="84">
        <f t="shared" si="16"/>
        <v>0</v>
      </c>
      <c r="Q226" s="84">
        <f t="shared" si="17"/>
        <v>0</v>
      </c>
      <c r="T226" s="84">
        <f t="shared" si="18"/>
        <v>0</v>
      </c>
      <c r="U226" s="84">
        <f t="shared" si="19"/>
        <v>0</v>
      </c>
    </row>
    <row r="227" spans="14:21" x14ac:dyDescent="0.2">
      <c r="N227" s="84" t="str">
        <f>IF(ISBLANK(R227),"",COUNTA($R$2:R227))</f>
        <v/>
      </c>
      <c r="O227" s="84" t="str">
        <f t="shared" si="15"/>
        <v/>
      </c>
      <c r="P227" s="84">
        <f t="shared" si="16"/>
        <v>0</v>
      </c>
      <c r="Q227" s="84">
        <f t="shared" si="17"/>
        <v>0</v>
      </c>
      <c r="T227" s="84">
        <f t="shared" si="18"/>
        <v>0</v>
      </c>
      <c r="U227" s="84">
        <f t="shared" si="19"/>
        <v>0</v>
      </c>
    </row>
    <row r="228" spans="14:21" x14ac:dyDescent="0.2">
      <c r="N228" s="84" t="str">
        <f>IF(ISBLANK(R228),"",COUNTA($R$2:R228))</f>
        <v/>
      </c>
      <c r="O228" s="84" t="str">
        <f t="shared" si="15"/>
        <v/>
      </c>
      <c r="P228" s="84">
        <f t="shared" si="16"/>
        <v>0</v>
      </c>
      <c r="Q228" s="84">
        <f t="shared" si="17"/>
        <v>0</v>
      </c>
      <c r="T228" s="84">
        <f t="shared" si="18"/>
        <v>0</v>
      </c>
      <c r="U228" s="84">
        <f t="shared" si="19"/>
        <v>0</v>
      </c>
    </row>
    <row r="229" spans="14:21" x14ac:dyDescent="0.2">
      <c r="N229" s="84" t="str">
        <f>IF(ISBLANK(R229),"",COUNTA($R$2:R229))</f>
        <v/>
      </c>
      <c r="O229" s="84" t="str">
        <f t="shared" si="15"/>
        <v/>
      </c>
      <c r="P229" s="84">
        <f t="shared" si="16"/>
        <v>0</v>
      </c>
      <c r="Q229" s="84">
        <f t="shared" si="17"/>
        <v>0</v>
      </c>
      <c r="T229" s="84">
        <f t="shared" si="18"/>
        <v>0</v>
      </c>
      <c r="U229" s="84">
        <f t="shared" si="19"/>
        <v>0</v>
      </c>
    </row>
    <row r="230" spans="14:21" x14ac:dyDescent="0.2">
      <c r="N230" s="84" t="str">
        <f>IF(ISBLANK(R230),"",COUNTA($R$2:R230))</f>
        <v/>
      </c>
      <c r="O230" s="84" t="str">
        <f t="shared" si="15"/>
        <v/>
      </c>
      <c r="P230" s="84">
        <f t="shared" si="16"/>
        <v>0</v>
      </c>
      <c r="Q230" s="84">
        <f t="shared" si="17"/>
        <v>0</v>
      </c>
      <c r="T230" s="84">
        <f t="shared" si="18"/>
        <v>0</v>
      </c>
      <c r="U230" s="84">
        <f t="shared" si="19"/>
        <v>0</v>
      </c>
    </row>
    <row r="231" spans="14:21" x14ac:dyDescent="0.2">
      <c r="N231" s="84" t="str">
        <f>IF(ISBLANK(R231),"",COUNTA($R$2:R231))</f>
        <v/>
      </c>
      <c r="O231" s="84" t="str">
        <f t="shared" si="15"/>
        <v/>
      </c>
      <c r="P231" s="84">
        <f t="shared" si="16"/>
        <v>0</v>
      </c>
      <c r="Q231" s="84">
        <f t="shared" si="17"/>
        <v>0</v>
      </c>
      <c r="T231" s="84">
        <f t="shared" si="18"/>
        <v>0</v>
      </c>
      <c r="U231" s="84">
        <f t="shared" si="19"/>
        <v>0</v>
      </c>
    </row>
    <row r="232" spans="14:21" x14ac:dyDescent="0.2">
      <c r="N232" s="84" t="str">
        <f>IF(ISBLANK(R232),"",COUNTA($R$2:R232))</f>
        <v/>
      </c>
      <c r="O232" s="84" t="str">
        <f t="shared" si="15"/>
        <v/>
      </c>
      <c r="P232" s="84">
        <f t="shared" si="16"/>
        <v>0</v>
      </c>
      <c r="Q232" s="84">
        <f t="shared" si="17"/>
        <v>0</v>
      </c>
      <c r="T232" s="84">
        <f t="shared" si="18"/>
        <v>0</v>
      </c>
      <c r="U232" s="84">
        <f t="shared" si="19"/>
        <v>0</v>
      </c>
    </row>
    <row r="233" spans="14:21" x14ac:dyDescent="0.2">
      <c r="N233" s="84" t="str">
        <f>IF(ISBLANK(R233),"",COUNTA($R$2:R233))</f>
        <v/>
      </c>
      <c r="O233" s="84" t="str">
        <f t="shared" si="15"/>
        <v/>
      </c>
      <c r="P233" s="84">
        <f t="shared" si="16"/>
        <v>0</v>
      </c>
      <c r="Q233" s="84">
        <f t="shared" si="17"/>
        <v>0</v>
      </c>
      <c r="T233" s="84">
        <f t="shared" si="18"/>
        <v>0</v>
      </c>
      <c r="U233" s="84">
        <f t="shared" si="19"/>
        <v>0</v>
      </c>
    </row>
    <row r="234" spans="14:21" x14ac:dyDescent="0.2">
      <c r="N234" s="84" t="str">
        <f>IF(ISBLANK(R234),"",COUNTA($R$2:R234))</f>
        <v/>
      </c>
      <c r="O234" s="84" t="str">
        <f t="shared" si="15"/>
        <v/>
      </c>
      <c r="P234" s="84">
        <f t="shared" si="16"/>
        <v>0</v>
      </c>
      <c r="Q234" s="84">
        <f t="shared" si="17"/>
        <v>0</v>
      </c>
      <c r="T234" s="84">
        <f t="shared" si="18"/>
        <v>0</v>
      </c>
      <c r="U234" s="84">
        <f t="shared" si="19"/>
        <v>0</v>
      </c>
    </row>
    <row r="235" spans="14:21" x14ac:dyDescent="0.2">
      <c r="N235" s="84" t="str">
        <f>IF(ISBLANK(R235),"",COUNTA($R$2:R235))</f>
        <v/>
      </c>
      <c r="O235" s="84" t="str">
        <f t="shared" si="15"/>
        <v/>
      </c>
      <c r="P235" s="84">
        <f t="shared" si="16"/>
        <v>0</v>
      </c>
      <c r="Q235" s="84">
        <f t="shared" si="17"/>
        <v>0</v>
      </c>
      <c r="T235" s="84">
        <f t="shared" si="18"/>
        <v>0</v>
      </c>
      <c r="U235" s="84">
        <f t="shared" si="19"/>
        <v>0</v>
      </c>
    </row>
    <row r="236" spans="14:21" x14ac:dyDescent="0.2">
      <c r="N236" s="84" t="str">
        <f>IF(ISBLANK(R236),"",COUNTA($R$2:R236))</f>
        <v/>
      </c>
      <c r="O236" s="84" t="str">
        <f t="shared" si="15"/>
        <v/>
      </c>
      <c r="P236" s="84">
        <f t="shared" si="16"/>
        <v>0</v>
      </c>
      <c r="Q236" s="84">
        <f t="shared" si="17"/>
        <v>0</v>
      </c>
      <c r="T236" s="84">
        <f t="shared" si="18"/>
        <v>0</v>
      </c>
      <c r="U236" s="84">
        <f t="shared" si="19"/>
        <v>0</v>
      </c>
    </row>
    <row r="237" spans="14:21" x14ac:dyDescent="0.2">
      <c r="N237" s="84" t="str">
        <f>IF(ISBLANK(R237),"",COUNTA($R$2:R237))</f>
        <v/>
      </c>
      <c r="O237" s="84" t="str">
        <f t="shared" si="15"/>
        <v/>
      </c>
      <c r="P237" s="84">
        <f t="shared" si="16"/>
        <v>0</v>
      </c>
      <c r="Q237" s="84">
        <f t="shared" si="17"/>
        <v>0</v>
      </c>
      <c r="T237" s="84">
        <f t="shared" si="18"/>
        <v>0</v>
      </c>
      <c r="U237" s="84">
        <f t="shared" si="19"/>
        <v>0</v>
      </c>
    </row>
    <row r="238" spans="14:21" x14ac:dyDescent="0.2">
      <c r="N238" s="84" t="str">
        <f>IF(ISBLANK(R238),"",COUNTA($R$2:R238))</f>
        <v/>
      </c>
      <c r="O238" s="84" t="str">
        <f t="shared" si="15"/>
        <v/>
      </c>
      <c r="P238" s="84">
        <f t="shared" si="16"/>
        <v>0</v>
      </c>
      <c r="Q238" s="84">
        <f t="shared" si="17"/>
        <v>0</v>
      </c>
      <c r="T238" s="84">
        <f t="shared" si="18"/>
        <v>0</v>
      </c>
      <c r="U238" s="84">
        <f t="shared" si="19"/>
        <v>0</v>
      </c>
    </row>
    <row r="239" spans="14:21" x14ac:dyDescent="0.2">
      <c r="N239" s="84" t="str">
        <f>IF(ISBLANK(R239),"",COUNTA($R$2:R239))</f>
        <v/>
      </c>
      <c r="O239" s="84" t="str">
        <f t="shared" si="15"/>
        <v/>
      </c>
      <c r="P239" s="84">
        <f t="shared" si="16"/>
        <v>0</v>
      </c>
      <c r="Q239" s="84">
        <f t="shared" si="17"/>
        <v>0</v>
      </c>
      <c r="T239" s="84">
        <f t="shared" si="18"/>
        <v>0</v>
      </c>
      <c r="U239" s="84">
        <f t="shared" si="19"/>
        <v>0</v>
      </c>
    </row>
    <row r="240" spans="14:21" x14ac:dyDescent="0.2">
      <c r="N240" s="84" t="str">
        <f>IF(ISBLANK(R240),"",COUNTA($R$2:R240))</f>
        <v/>
      </c>
      <c r="O240" s="84" t="str">
        <f t="shared" si="15"/>
        <v/>
      </c>
      <c r="P240" s="84">
        <f t="shared" si="16"/>
        <v>0</v>
      </c>
      <c r="Q240" s="84">
        <f t="shared" si="17"/>
        <v>0</v>
      </c>
      <c r="T240" s="84">
        <f t="shared" si="18"/>
        <v>0</v>
      </c>
      <c r="U240" s="84">
        <f t="shared" si="19"/>
        <v>0</v>
      </c>
    </row>
    <row r="241" spans="14:21" x14ac:dyDescent="0.2">
      <c r="N241" s="84" t="str">
        <f>IF(ISBLANK(R241),"",COUNTA($R$2:R241))</f>
        <v/>
      </c>
      <c r="O241" s="84" t="str">
        <f t="shared" si="15"/>
        <v/>
      </c>
      <c r="P241" s="84">
        <f t="shared" si="16"/>
        <v>0</v>
      </c>
      <c r="Q241" s="84">
        <f t="shared" si="17"/>
        <v>0</v>
      </c>
      <c r="T241" s="84">
        <f t="shared" si="18"/>
        <v>0</v>
      </c>
      <c r="U241" s="84">
        <f t="shared" si="19"/>
        <v>0</v>
      </c>
    </row>
    <row r="242" spans="14:21" x14ac:dyDescent="0.2">
      <c r="N242" s="84" t="str">
        <f>IF(ISBLANK(R242),"",COUNTA($R$2:R242))</f>
        <v/>
      </c>
      <c r="O242" s="84" t="str">
        <f t="shared" si="15"/>
        <v/>
      </c>
      <c r="P242" s="84">
        <f t="shared" si="16"/>
        <v>0</v>
      </c>
      <c r="Q242" s="84">
        <f t="shared" si="17"/>
        <v>0</v>
      </c>
      <c r="T242" s="84">
        <f t="shared" si="18"/>
        <v>0</v>
      </c>
      <c r="U242" s="84">
        <f t="shared" si="19"/>
        <v>0</v>
      </c>
    </row>
    <row r="243" spans="14:21" x14ac:dyDescent="0.2">
      <c r="N243" s="84" t="str">
        <f>IF(ISBLANK(R243),"",COUNTA($R$2:R243))</f>
        <v/>
      </c>
      <c r="O243" s="84" t="str">
        <f t="shared" si="15"/>
        <v/>
      </c>
      <c r="P243" s="84">
        <f t="shared" si="16"/>
        <v>0</v>
      </c>
      <c r="Q243" s="84">
        <f t="shared" si="17"/>
        <v>0</v>
      </c>
      <c r="T243" s="84">
        <f t="shared" si="18"/>
        <v>0</v>
      </c>
      <c r="U243" s="84">
        <f t="shared" si="19"/>
        <v>0</v>
      </c>
    </row>
    <row r="244" spans="14:21" x14ac:dyDescent="0.2">
      <c r="N244" s="84" t="str">
        <f>IF(ISBLANK(R244),"",COUNTA($R$2:R244))</f>
        <v/>
      </c>
      <c r="O244" s="84" t="str">
        <f t="shared" si="15"/>
        <v/>
      </c>
      <c r="P244" s="84">
        <f t="shared" si="16"/>
        <v>0</v>
      </c>
      <c r="Q244" s="84">
        <f t="shared" si="17"/>
        <v>0</v>
      </c>
      <c r="T244" s="84">
        <f t="shared" si="18"/>
        <v>0</v>
      </c>
      <c r="U244" s="84">
        <f t="shared" si="19"/>
        <v>0</v>
      </c>
    </row>
    <row r="245" spans="14:21" x14ac:dyDescent="0.2">
      <c r="N245" s="84" t="str">
        <f>IF(ISBLANK(R245),"",COUNTA($R$2:R245))</f>
        <v/>
      </c>
      <c r="O245" s="84" t="str">
        <f t="shared" si="15"/>
        <v/>
      </c>
      <c r="P245" s="84">
        <f t="shared" si="16"/>
        <v>0</v>
      </c>
      <c r="Q245" s="84">
        <f t="shared" si="17"/>
        <v>0</v>
      </c>
      <c r="T245" s="84">
        <f t="shared" si="18"/>
        <v>0</v>
      </c>
      <c r="U245" s="84">
        <f t="shared" si="19"/>
        <v>0</v>
      </c>
    </row>
    <row r="246" spans="14:21" x14ac:dyDescent="0.2">
      <c r="N246" s="84" t="str">
        <f>IF(ISBLANK(R246),"",COUNTA($R$2:R246))</f>
        <v/>
      </c>
      <c r="O246" s="84" t="str">
        <f t="shared" si="15"/>
        <v/>
      </c>
      <c r="P246" s="84">
        <f t="shared" si="16"/>
        <v>0</v>
      </c>
      <c r="Q246" s="84">
        <f t="shared" si="17"/>
        <v>0</v>
      </c>
      <c r="T246" s="84">
        <f t="shared" si="18"/>
        <v>0</v>
      </c>
      <c r="U246" s="84">
        <f t="shared" si="19"/>
        <v>0</v>
      </c>
    </row>
    <row r="247" spans="14:21" x14ac:dyDescent="0.2">
      <c r="N247" s="84" t="str">
        <f>IF(ISBLANK(R247),"",COUNTA($R$2:R247))</f>
        <v/>
      </c>
      <c r="O247" s="84" t="str">
        <f t="shared" si="15"/>
        <v/>
      </c>
      <c r="P247" s="84">
        <f t="shared" si="16"/>
        <v>0</v>
      </c>
      <c r="Q247" s="84">
        <f t="shared" si="17"/>
        <v>0</v>
      </c>
      <c r="T247" s="84">
        <f t="shared" si="18"/>
        <v>0</v>
      </c>
      <c r="U247" s="84">
        <f t="shared" si="19"/>
        <v>0</v>
      </c>
    </row>
    <row r="248" spans="14:21" x14ac:dyDescent="0.2">
      <c r="N248" s="84" t="str">
        <f>IF(ISBLANK(R248),"",COUNTA($R$2:R248))</f>
        <v/>
      </c>
      <c r="O248" s="84" t="str">
        <f t="shared" si="15"/>
        <v/>
      </c>
      <c r="P248" s="84">
        <f t="shared" si="16"/>
        <v>0</v>
      </c>
      <c r="Q248" s="84">
        <f t="shared" si="17"/>
        <v>0</v>
      </c>
      <c r="T248" s="84">
        <f t="shared" si="18"/>
        <v>0</v>
      </c>
      <c r="U248" s="84">
        <f t="shared" si="19"/>
        <v>0</v>
      </c>
    </row>
    <row r="249" spans="14:21" x14ac:dyDescent="0.2">
      <c r="N249" s="84" t="str">
        <f>IF(ISBLANK(R249),"",COUNTA($R$2:R249))</f>
        <v/>
      </c>
      <c r="O249" s="84" t="str">
        <f t="shared" si="15"/>
        <v/>
      </c>
      <c r="P249" s="84">
        <f t="shared" si="16"/>
        <v>0</v>
      </c>
      <c r="Q249" s="84">
        <f t="shared" si="17"/>
        <v>0</v>
      </c>
      <c r="T249" s="84">
        <f t="shared" si="18"/>
        <v>0</v>
      </c>
      <c r="U249" s="84">
        <f t="shared" si="19"/>
        <v>0</v>
      </c>
    </row>
    <row r="250" spans="14:21" x14ac:dyDescent="0.2">
      <c r="N250" s="84" t="str">
        <f>IF(ISBLANK(R250),"",COUNTA($R$2:R250))</f>
        <v/>
      </c>
      <c r="O250" s="84" t="str">
        <f t="shared" si="15"/>
        <v/>
      </c>
      <c r="P250" s="84">
        <f t="shared" si="16"/>
        <v>0</v>
      </c>
      <c r="Q250" s="84">
        <f t="shared" si="17"/>
        <v>0</v>
      </c>
      <c r="T250" s="84">
        <f t="shared" si="18"/>
        <v>0</v>
      </c>
      <c r="U250" s="84">
        <f t="shared" si="19"/>
        <v>0</v>
      </c>
    </row>
    <row r="251" spans="14:21" x14ac:dyDescent="0.2">
      <c r="N251" s="84" t="str">
        <f>IF(ISBLANK(R251),"",COUNTA($R$2:R251))</f>
        <v/>
      </c>
      <c r="O251" s="84" t="str">
        <f t="shared" si="15"/>
        <v/>
      </c>
      <c r="P251" s="84">
        <f t="shared" si="16"/>
        <v>0</v>
      </c>
      <c r="Q251" s="84">
        <f t="shared" si="17"/>
        <v>0</v>
      </c>
      <c r="T251" s="84">
        <f t="shared" si="18"/>
        <v>0</v>
      </c>
      <c r="U251" s="84">
        <f t="shared" si="19"/>
        <v>0</v>
      </c>
    </row>
    <row r="252" spans="14:21" x14ac:dyDescent="0.2">
      <c r="N252" s="84" t="str">
        <f>IF(ISBLANK(R252),"",COUNTA($R$2:R252))</f>
        <v/>
      </c>
      <c r="O252" s="84" t="str">
        <f t="shared" si="15"/>
        <v/>
      </c>
      <c r="P252" s="84">
        <f t="shared" si="16"/>
        <v>0</v>
      </c>
      <c r="Q252" s="84">
        <f t="shared" si="17"/>
        <v>0</v>
      </c>
      <c r="T252" s="84">
        <f t="shared" si="18"/>
        <v>0</v>
      </c>
      <c r="U252" s="84">
        <f t="shared" si="19"/>
        <v>0</v>
      </c>
    </row>
    <row r="253" spans="14:21" x14ac:dyDescent="0.2">
      <c r="N253" s="84" t="str">
        <f>IF(ISBLANK(R253),"",COUNTA($R$2:R253))</f>
        <v/>
      </c>
      <c r="O253" s="84" t="str">
        <f t="shared" si="15"/>
        <v/>
      </c>
      <c r="P253" s="84">
        <f t="shared" si="16"/>
        <v>0</v>
      </c>
      <c r="Q253" s="84">
        <f t="shared" si="17"/>
        <v>0</v>
      </c>
      <c r="T253" s="84">
        <f t="shared" si="18"/>
        <v>0</v>
      </c>
      <c r="U253" s="84">
        <f t="shared" si="19"/>
        <v>0</v>
      </c>
    </row>
    <row r="254" spans="14:21" x14ac:dyDescent="0.2">
      <c r="N254" s="84" t="str">
        <f>IF(ISBLANK(R254),"",COUNTA($R$2:R254))</f>
        <v/>
      </c>
      <c r="O254" s="84" t="str">
        <f t="shared" si="15"/>
        <v/>
      </c>
      <c r="P254" s="84">
        <f t="shared" si="16"/>
        <v>0</v>
      </c>
      <c r="Q254" s="84">
        <f t="shared" si="17"/>
        <v>0</v>
      </c>
      <c r="T254" s="84">
        <f t="shared" si="18"/>
        <v>0</v>
      </c>
      <c r="U254" s="84">
        <f t="shared" si="19"/>
        <v>0</v>
      </c>
    </row>
    <row r="255" spans="14:21" x14ac:dyDescent="0.2">
      <c r="N255" s="84" t="str">
        <f>IF(ISBLANK(R255),"",COUNTA($R$2:R255))</f>
        <v/>
      </c>
      <c r="O255" s="84" t="str">
        <f t="shared" si="15"/>
        <v/>
      </c>
      <c r="P255" s="84">
        <f t="shared" si="16"/>
        <v>0</v>
      </c>
      <c r="Q255" s="84">
        <f t="shared" si="17"/>
        <v>0</v>
      </c>
      <c r="T255" s="84">
        <f t="shared" si="18"/>
        <v>0</v>
      </c>
      <c r="U255" s="84">
        <f t="shared" si="19"/>
        <v>0</v>
      </c>
    </row>
    <row r="256" spans="14:21" x14ac:dyDescent="0.2">
      <c r="N256" s="84" t="str">
        <f>IF(ISBLANK(R256),"",COUNTA($R$2:R256))</f>
        <v/>
      </c>
      <c r="O256" s="84" t="str">
        <f t="shared" si="15"/>
        <v/>
      </c>
      <c r="P256" s="84">
        <f t="shared" si="16"/>
        <v>0</v>
      </c>
      <c r="Q256" s="84">
        <f t="shared" si="17"/>
        <v>0</v>
      </c>
      <c r="T256" s="84">
        <f t="shared" si="18"/>
        <v>0</v>
      </c>
      <c r="U256" s="84">
        <f t="shared" si="19"/>
        <v>0</v>
      </c>
    </row>
    <row r="257" spans="14:21" x14ac:dyDescent="0.2">
      <c r="N257" s="84" t="str">
        <f>IF(ISBLANK(R257),"",COUNTA($R$2:R257))</f>
        <v/>
      </c>
      <c r="O257" s="84" t="str">
        <f t="shared" si="15"/>
        <v/>
      </c>
      <c r="P257" s="84">
        <f t="shared" si="16"/>
        <v>0</v>
      </c>
      <c r="Q257" s="84">
        <f t="shared" si="17"/>
        <v>0</v>
      </c>
      <c r="T257" s="84">
        <f t="shared" si="18"/>
        <v>0</v>
      </c>
      <c r="U257" s="84">
        <f t="shared" si="19"/>
        <v>0</v>
      </c>
    </row>
    <row r="258" spans="14:21" x14ac:dyDescent="0.2">
      <c r="N258" s="84" t="str">
        <f>IF(ISBLANK(R258),"",COUNTA($R$2:R258))</f>
        <v/>
      </c>
      <c r="O258" s="84" t="str">
        <f t="shared" ref="O258:O321" si="20">IF(ISBLANK(R258),"",IF(ISNUMBER(SEARCH("+",R258)),LEFT(R258,SEARCH("+",R258,1)-1),LEFT(R258,SEARCH("-",R258,1)-1)))</f>
        <v/>
      </c>
      <c r="P258" s="84">
        <f t="shared" ref="P258:P321" si="21">IF(VALUE(T258)&gt;0,-20,IF(VALUE(T258)&gt;VALUE(U258),-20,T258))</f>
        <v>0</v>
      </c>
      <c r="Q258" s="84">
        <f t="shared" ref="Q258:Q321" si="22">IF(VALUE(U258)&gt;0,-20,IF(VALUE(U258)&gt;VALUE(T258),-20,U258))</f>
        <v>0</v>
      </c>
      <c r="T258" s="84">
        <f t="shared" ref="T258:T321" si="23">IF(ISBLANK(R258),0,IF(ISNUMBER(SEARCH("+",R258)),RIGHT(R258,LEN(R258)-SEARCH("+",R258,1)),RIGHT(R258,LEN(R258)-SEARCH("-",R258,1)+1)))</f>
        <v>0</v>
      </c>
      <c r="U258" s="84">
        <f t="shared" ref="U258:U321" si="24">IF(ISBLANK(S258),0,IF(ISNUMBER(SEARCH("+",S258)),RIGHT(S258,LEN(S258)-SEARCH("+",S258,1)),RIGHT(S258,LEN(S258)-SEARCH("-",S258,1)+1)))</f>
        <v>0</v>
      </c>
    </row>
    <row r="259" spans="14:21" x14ac:dyDescent="0.2">
      <c r="N259" s="84" t="str">
        <f>IF(ISBLANK(R259),"",COUNTA($R$2:R259))</f>
        <v/>
      </c>
      <c r="O259" s="84" t="str">
        <f t="shared" si="20"/>
        <v/>
      </c>
      <c r="P259" s="84">
        <f t="shared" si="21"/>
        <v>0</v>
      </c>
      <c r="Q259" s="84">
        <f t="shared" si="22"/>
        <v>0</v>
      </c>
      <c r="T259" s="84">
        <f t="shared" si="23"/>
        <v>0</v>
      </c>
      <c r="U259" s="84">
        <f t="shared" si="24"/>
        <v>0</v>
      </c>
    </row>
    <row r="260" spans="14:21" x14ac:dyDescent="0.2">
      <c r="N260" s="84" t="str">
        <f>IF(ISBLANK(R260),"",COUNTA($R$2:R260))</f>
        <v/>
      </c>
      <c r="O260" s="84" t="str">
        <f t="shared" si="20"/>
        <v/>
      </c>
      <c r="P260" s="84">
        <f t="shared" si="21"/>
        <v>0</v>
      </c>
      <c r="Q260" s="84">
        <f t="shared" si="22"/>
        <v>0</v>
      </c>
      <c r="T260" s="84">
        <f t="shared" si="23"/>
        <v>0</v>
      </c>
      <c r="U260" s="84">
        <f t="shared" si="24"/>
        <v>0</v>
      </c>
    </row>
    <row r="261" spans="14:21" x14ac:dyDescent="0.2">
      <c r="N261" s="84" t="str">
        <f>IF(ISBLANK(R261),"",COUNTA($R$2:R261))</f>
        <v/>
      </c>
      <c r="O261" s="84" t="str">
        <f t="shared" si="20"/>
        <v/>
      </c>
      <c r="P261" s="84">
        <f t="shared" si="21"/>
        <v>0</v>
      </c>
      <c r="Q261" s="84">
        <f t="shared" si="22"/>
        <v>0</v>
      </c>
      <c r="T261" s="84">
        <f t="shared" si="23"/>
        <v>0</v>
      </c>
      <c r="U261" s="84">
        <f t="shared" si="24"/>
        <v>0</v>
      </c>
    </row>
    <row r="262" spans="14:21" x14ac:dyDescent="0.2">
      <c r="N262" s="84" t="str">
        <f>IF(ISBLANK(R262),"",COUNTA($R$2:R262))</f>
        <v/>
      </c>
      <c r="O262" s="84" t="str">
        <f t="shared" si="20"/>
        <v/>
      </c>
      <c r="P262" s="84">
        <f t="shared" si="21"/>
        <v>0</v>
      </c>
      <c r="Q262" s="84">
        <f t="shared" si="22"/>
        <v>0</v>
      </c>
      <c r="T262" s="84">
        <f t="shared" si="23"/>
        <v>0</v>
      </c>
      <c r="U262" s="84">
        <f t="shared" si="24"/>
        <v>0</v>
      </c>
    </row>
    <row r="263" spans="14:21" x14ac:dyDescent="0.2">
      <c r="N263" s="84" t="str">
        <f>IF(ISBLANK(R263),"",COUNTA($R$2:R263))</f>
        <v/>
      </c>
      <c r="O263" s="84" t="str">
        <f t="shared" si="20"/>
        <v/>
      </c>
      <c r="P263" s="84">
        <f t="shared" si="21"/>
        <v>0</v>
      </c>
      <c r="Q263" s="84">
        <f t="shared" si="22"/>
        <v>0</v>
      </c>
      <c r="T263" s="84">
        <f t="shared" si="23"/>
        <v>0</v>
      </c>
      <c r="U263" s="84">
        <f t="shared" si="24"/>
        <v>0</v>
      </c>
    </row>
    <row r="264" spans="14:21" x14ac:dyDescent="0.2">
      <c r="N264" s="84" t="str">
        <f>IF(ISBLANK(R264),"",COUNTA($R$2:R264))</f>
        <v/>
      </c>
      <c r="O264" s="84" t="str">
        <f t="shared" si="20"/>
        <v/>
      </c>
      <c r="P264" s="84">
        <f t="shared" si="21"/>
        <v>0</v>
      </c>
      <c r="Q264" s="84">
        <f t="shared" si="22"/>
        <v>0</v>
      </c>
      <c r="T264" s="84">
        <f t="shared" si="23"/>
        <v>0</v>
      </c>
      <c r="U264" s="84">
        <f t="shared" si="24"/>
        <v>0</v>
      </c>
    </row>
    <row r="265" spans="14:21" x14ac:dyDescent="0.2">
      <c r="N265" s="84" t="str">
        <f>IF(ISBLANK(R265),"",COUNTA($R$2:R265))</f>
        <v/>
      </c>
      <c r="O265" s="84" t="str">
        <f t="shared" si="20"/>
        <v/>
      </c>
      <c r="P265" s="84">
        <f t="shared" si="21"/>
        <v>0</v>
      </c>
      <c r="Q265" s="84">
        <f t="shared" si="22"/>
        <v>0</v>
      </c>
      <c r="T265" s="84">
        <f t="shared" si="23"/>
        <v>0</v>
      </c>
      <c r="U265" s="84">
        <f t="shared" si="24"/>
        <v>0</v>
      </c>
    </row>
    <row r="266" spans="14:21" x14ac:dyDescent="0.2">
      <c r="N266" s="84" t="str">
        <f>IF(ISBLANK(R266),"",COUNTA($R$2:R266))</f>
        <v/>
      </c>
      <c r="O266" s="84" t="str">
        <f t="shared" si="20"/>
        <v/>
      </c>
      <c r="P266" s="84">
        <f t="shared" si="21"/>
        <v>0</v>
      </c>
      <c r="Q266" s="84">
        <f t="shared" si="22"/>
        <v>0</v>
      </c>
      <c r="T266" s="84">
        <f t="shared" si="23"/>
        <v>0</v>
      </c>
      <c r="U266" s="84">
        <f t="shared" si="24"/>
        <v>0</v>
      </c>
    </row>
    <row r="267" spans="14:21" x14ac:dyDescent="0.2">
      <c r="N267" s="84" t="str">
        <f>IF(ISBLANK(R267),"",COUNTA($R$2:R267))</f>
        <v/>
      </c>
      <c r="O267" s="84" t="str">
        <f t="shared" si="20"/>
        <v/>
      </c>
      <c r="P267" s="84">
        <f t="shared" si="21"/>
        <v>0</v>
      </c>
      <c r="Q267" s="84">
        <f t="shared" si="22"/>
        <v>0</v>
      </c>
      <c r="T267" s="84">
        <f t="shared" si="23"/>
        <v>0</v>
      </c>
      <c r="U267" s="84">
        <f t="shared" si="24"/>
        <v>0</v>
      </c>
    </row>
    <row r="268" spans="14:21" x14ac:dyDescent="0.2">
      <c r="N268" s="84" t="str">
        <f>IF(ISBLANK(R268),"",COUNTA($R$2:R268))</f>
        <v/>
      </c>
      <c r="O268" s="84" t="str">
        <f t="shared" si="20"/>
        <v/>
      </c>
      <c r="P268" s="84">
        <f t="shared" si="21"/>
        <v>0</v>
      </c>
      <c r="Q268" s="84">
        <f t="shared" si="22"/>
        <v>0</v>
      </c>
      <c r="T268" s="84">
        <f t="shared" si="23"/>
        <v>0</v>
      </c>
      <c r="U268" s="84">
        <f t="shared" si="24"/>
        <v>0</v>
      </c>
    </row>
    <row r="269" spans="14:21" x14ac:dyDescent="0.2">
      <c r="N269" s="84" t="str">
        <f>IF(ISBLANK(R269),"",COUNTA($R$2:R269))</f>
        <v/>
      </c>
      <c r="O269" s="84" t="str">
        <f t="shared" si="20"/>
        <v/>
      </c>
      <c r="P269" s="84">
        <f t="shared" si="21"/>
        <v>0</v>
      </c>
      <c r="Q269" s="84">
        <f t="shared" si="22"/>
        <v>0</v>
      </c>
      <c r="T269" s="84">
        <f t="shared" si="23"/>
        <v>0</v>
      </c>
      <c r="U269" s="84">
        <f t="shared" si="24"/>
        <v>0</v>
      </c>
    </row>
    <row r="270" spans="14:21" x14ac:dyDescent="0.2">
      <c r="N270" s="84" t="str">
        <f>IF(ISBLANK(R270),"",COUNTA($R$2:R270))</f>
        <v/>
      </c>
      <c r="O270" s="84" t="str">
        <f t="shared" si="20"/>
        <v/>
      </c>
      <c r="P270" s="84">
        <f t="shared" si="21"/>
        <v>0</v>
      </c>
      <c r="Q270" s="84">
        <f t="shared" si="22"/>
        <v>0</v>
      </c>
      <c r="T270" s="84">
        <f t="shared" si="23"/>
        <v>0</v>
      </c>
      <c r="U270" s="84">
        <f t="shared" si="24"/>
        <v>0</v>
      </c>
    </row>
    <row r="271" spans="14:21" x14ac:dyDescent="0.2">
      <c r="N271" s="84" t="str">
        <f>IF(ISBLANK(R271),"",COUNTA($R$2:R271))</f>
        <v/>
      </c>
      <c r="O271" s="84" t="str">
        <f t="shared" si="20"/>
        <v/>
      </c>
      <c r="P271" s="84">
        <f t="shared" si="21"/>
        <v>0</v>
      </c>
      <c r="Q271" s="84">
        <f t="shared" si="22"/>
        <v>0</v>
      </c>
      <c r="T271" s="84">
        <f t="shared" si="23"/>
        <v>0</v>
      </c>
      <c r="U271" s="84">
        <f t="shared" si="24"/>
        <v>0</v>
      </c>
    </row>
    <row r="272" spans="14:21" x14ac:dyDescent="0.2">
      <c r="N272" s="84" t="str">
        <f>IF(ISBLANK(R272),"",COUNTA($R$2:R272))</f>
        <v/>
      </c>
      <c r="O272" s="84" t="str">
        <f t="shared" si="20"/>
        <v/>
      </c>
      <c r="P272" s="84">
        <f t="shared" si="21"/>
        <v>0</v>
      </c>
      <c r="Q272" s="84">
        <f t="shared" si="22"/>
        <v>0</v>
      </c>
      <c r="T272" s="84">
        <f t="shared" si="23"/>
        <v>0</v>
      </c>
      <c r="U272" s="84">
        <f t="shared" si="24"/>
        <v>0</v>
      </c>
    </row>
    <row r="273" spans="14:21" x14ac:dyDescent="0.2">
      <c r="N273" s="84" t="str">
        <f>IF(ISBLANK(R273),"",COUNTA($R$2:R273))</f>
        <v/>
      </c>
      <c r="O273" s="84" t="str">
        <f t="shared" si="20"/>
        <v/>
      </c>
      <c r="P273" s="84">
        <f t="shared" si="21"/>
        <v>0</v>
      </c>
      <c r="Q273" s="84">
        <f t="shared" si="22"/>
        <v>0</v>
      </c>
      <c r="T273" s="84">
        <f t="shared" si="23"/>
        <v>0</v>
      </c>
      <c r="U273" s="84">
        <f t="shared" si="24"/>
        <v>0</v>
      </c>
    </row>
    <row r="274" spans="14:21" x14ac:dyDescent="0.2">
      <c r="N274" s="84" t="str">
        <f>IF(ISBLANK(R274),"",COUNTA($R$2:R274))</f>
        <v/>
      </c>
      <c r="O274" s="84" t="str">
        <f t="shared" si="20"/>
        <v/>
      </c>
      <c r="P274" s="84">
        <f t="shared" si="21"/>
        <v>0</v>
      </c>
      <c r="Q274" s="84">
        <f t="shared" si="22"/>
        <v>0</v>
      </c>
      <c r="T274" s="84">
        <f t="shared" si="23"/>
        <v>0</v>
      </c>
      <c r="U274" s="84">
        <f t="shared" si="24"/>
        <v>0</v>
      </c>
    </row>
    <row r="275" spans="14:21" x14ac:dyDescent="0.2">
      <c r="N275" s="84" t="str">
        <f>IF(ISBLANK(R275),"",COUNTA($R$2:R275))</f>
        <v/>
      </c>
      <c r="O275" s="84" t="str">
        <f t="shared" si="20"/>
        <v/>
      </c>
      <c r="P275" s="84">
        <f t="shared" si="21"/>
        <v>0</v>
      </c>
      <c r="Q275" s="84">
        <f t="shared" si="22"/>
        <v>0</v>
      </c>
      <c r="T275" s="84">
        <f t="shared" si="23"/>
        <v>0</v>
      </c>
      <c r="U275" s="84">
        <f t="shared" si="24"/>
        <v>0</v>
      </c>
    </row>
    <row r="276" spans="14:21" x14ac:dyDescent="0.2">
      <c r="N276" s="84" t="str">
        <f>IF(ISBLANK(R276),"",COUNTA($R$2:R276))</f>
        <v/>
      </c>
      <c r="O276" s="84" t="str">
        <f t="shared" si="20"/>
        <v/>
      </c>
      <c r="P276" s="84">
        <f t="shared" si="21"/>
        <v>0</v>
      </c>
      <c r="Q276" s="84">
        <f t="shared" si="22"/>
        <v>0</v>
      </c>
      <c r="T276" s="84">
        <f t="shared" si="23"/>
        <v>0</v>
      </c>
      <c r="U276" s="84">
        <f t="shared" si="24"/>
        <v>0</v>
      </c>
    </row>
    <row r="277" spans="14:21" x14ac:dyDescent="0.2">
      <c r="N277" s="84" t="str">
        <f>IF(ISBLANK(R277),"",COUNTA($R$2:R277))</f>
        <v/>
      </c>
      <c r="O277" s="84" t="str">
        <f t="shared" si="20"/>
        <v/>
      </c>
      <c r="P277" s="84">
        <f t="shared" si="21"/>
        <v>0</v>
      </c>
      <c r="Q277" s="84">
        <f t="shared" si="22"/>
        <v>0</v>
      </c>
      <c r="T277" s="84">
        <f t="shared" si="23"/>
        <v>0</v>
      </c>
      <c r="U277" s="84">
        <f t="shared" si="24"/>
        <v>0</v>
      </c>
    </row>
    <row r="278" spans="14:21" x14ac:dyDescent="0.2">
      <c r="N278" s="84" t="str">
        <f>IF(ISBLANK(R278),"",COUNTA($R$2:R278))</f>
        <v/>
      </c>
      <c r="O278" s="84" t="str">
        <f t="shared" si="20"/>
        <v/>
      </c>
      <c r="P278" s="84">
        <f t="shared" si="21"/>
        <v>0</v>
      </c>
      <c r="Q278" s="84">
        <f t="shared" si="22"/>
        <v>0</v>
      </c>
      <c r="T278" s="84">
        <f t="shared" si="23"/>
        <v>0</v>
      </c>
      <c r="U278" s="84">
        <f t="shared" si="24"/>
        <v>0</v>
      </c>
    </row>
    <row r="279" spans="14:21" x14ac:dyDescent="0.2">
      <c r="N279" s="84" t="str">
        <f>IF(ISBLANK(R279),"",COUNTA($R$2:R279))</f>
        <v/>
      </c>
      <c r="O279" s="84" t="str">
        <f t="shared" si="20"/>
        <v/>
      </c>
      <c r="P279" s="84">
        <f t="shared" si="21"/>
        <v>0</v>
      </c>
      <c r="Q279" s="84">
        <f t="shared" si="22"/>
        <v>0</v>
      </c>
      <c r="T279" s="84">
        <f t="shared" si="23"/>
        <v>0</v>
      </c>
      <c r="U279" s="84">
        <f t="shared" si="24"/>
        <v>0</v>
      </c>
    </row>
    <row r="280" spans="14:21" x14ac:dyDescent="0.2">
      <c r="N280" s="84" t="str">
        <f>IF(ISBLANK(R280),"",COUNTA($R$2:R280))</f>
        <v/>
      </c>
      <c r="O280" s="84" t="str">
        <f t="shared" si="20"/>
        <v/>
      </c>
      <c r="P280" s="84">
        <f t="shared" si="21"/>
        <v>0</v>
      </c>
      <c r="Q280" s="84">
        <f t="shared" si="22"/>
        <v>0</v>
      </c>
      <c r="T280" s="84">
        <f t="shared" si="23"/>
        <v>0</v>
      </c>
      <c r="U280" s="84">
        <f t="shared" si="24"/>
        <v>0</v>
      </c>
    </row>
    <row r="281" spans="14:21" x14ac:dyDescent="0.2">
      <c r="N281" s="84" t="str">
        <f>IF(ISBLANK(R281),"",COUNTA($R$2:R281))</f>
        <v/>
      </c>
      <c r="O281" s="84" t="str">
        <f t="shared" si="20"/>
        <v/>
      </c>
      <c r="P281" s="84">
        <f t="shared" si="21"/>
        <v>0</v>
      </c>
      <c r="Q281" s="84">
        <f t="shared" si="22"/>
        <v>0</v>
      </c>
      <c r="T281" s="84">
        <f t="shared" si="23"/>
        <v>0</v>
      </c>
      <c r="U281" s="84">
        <f t="shared" si="24"/>
        <v>0</v>
      </c>
    </row>
    <row r="282" spans="14:21" x14ac:dyDescent="0.2">
      <c r="N282" s="84" t="str">
        <f>IF(ISBLANK(R282),"",COUNTA($R$2:R282))</f>
        <v/>
      </c>
      <c r="O282" s="84" t="str">
        <f t="shared" si="20"/>
        <v/>
      </c>
      <c r="P282" s="84">
        <f t="shared" si="21"/>
        <v>0</v>
      </c>
      <c r="Q282" s="84">
        <f t="shared" si="22"/>
        <v>0</v>
      </c>
      <c r="T282" s="84">
        <f t="shared" si="23"/>
        <v>0</v>
      </c>
      <c r="U282" s="84">
        <f t="shared" si="24"/>
        <v>0</v>
      </c>
    </row>
    <row r="283" spans="14:21" x14ac:dyDescent="0.2">
      <c r="N283" s="84" t="str">
        <f>IF(ISBLANK(R283),"",COUNTA($R$2:R283))</f>
        <v/>
      </c>
      <c r="O283" s="84" t="str">
        <f t="shared" si="20"/>
        <v/>
      </c>
      <c r="P283" s="84">
        <f t="shared" si="21"/>
        <v>0</v>
      </c>
      <c r="Q283" s="84">
        <f t="shared" si="22"/>
        <v>0</v>
      </c>
      <c r="T283" s="84">
        <f t="shared" si="23"/>
        <v>0</v>
      </c>
      <c r="U283" s="84">
        <f t="shared" si="24"/>
        <v>0</v>
      </c>
    </row>
    <row r="284" spans="14:21" x14ac:dyDescent="0.2">
      <c r="N284" s="84" t="str">
        <f>IF(ISBLANK(R284),"",COUNTA($R$2:R284))</f>
        <v/>
      </c>
      <c r="O284" s="84" t="str">
        <f t="shared" si="20"/>
        <v/>
      </c>
      <c r="P284" s="84">
        <f t="shared" si="21"/>
        <v>0</v>
      </c>
      <c r="Q284" s="84">
        <f t="shared" si="22"/>
        <v>0</v>
      </c>
      <c r="T284" s="84">
        <f t="shared" si="23"/>
        <v>0</v>
      </c>
      <c r="U284" s="84">
        <f t="shared" si="24"/>
        <v>0</v>
      </c>
    </row>
    <row r="285" spans="14:21" x14ac:dyDescent="0.2">
      <c r="N285" s="84" t="str">
        <f>IF(ISBLANK(R285),"",COUNTA($R$2:R285))</f>
        <v/>
      </c>
      <c r="O285" s="84" t="str">
        <f t="shared" si="20"/>
        <v/>
      </c>
      <c r="P285" s="84">
        <f t="shared" si="21"/>
        <v>0</v>
      </c>
      <c r="Q285" s="84">
        <f t="shared" si="22"/>
        <v>0</v>
      </c>
      <c r="T285" s="84">
        <f t="shared" si="23"/>
        <v>0</v>
      </c>
      <c r="U285" s="84">
        <f t="shared" si="24"/>
        <v>0</v>
      </c>
    </row>
    <row r="286" spans="14:21" x14ac:dyDescent="0.2">
      <c r="N286" s="84" t="str">
        <f>IF(ISBLANK(R286),"",COUNTA($R$2:R286))</f>
        <v/>
      </c>
      <c r="O286" s="84" t="str">
        <f t="shared" si="20"/>
        <v/>
      </c>
      <c r="P286" s="84">
        <f t="shared" si="21"/>
        <v>0</v>
      </c>
      <c r="Q286" s="84">
        <f t="shared" si="22"/>
        <v>0</v>
      </c>
      <c r="T286" s="84">
        <f t="shared" si="23"/>
        <v>0</v>
      </c>
      <c r="U286" s="84">
        <f t="shared" si="24"/>
        <v>0</v>
      </c>
    </row>
    <row r="287" spans="14:21" x14ac:dyDescent="0.2">
      <c r="N287" s="84" t="str">
        <f>IF(ISBLANK(R287),"",COUNTA($R$2:R287))</f>
        <v/>
      </c>
      <c r="O287" s="84" t="str">
        <f t="shared" si="20"/>
        <v/>
      </c>
      <c r="P287" s="84">
        <f t="shared" si="21"/>
        <v>0</v>
      </c>
      <c r="Q287" s="84">
        <f t="shared" si="22"/>
        <v>0</v>
      </c>
      <c r="T287" s="84">
        <f t="shared" si="23"/>
        <v>0</v>
      </c>
      <c r="U287" s="84">
        <f t="shared" si="24"/>
        <v>0</v>
      </c>
    </row>
    <row r="288" spans="14:21" x14ac:dyDescent="0.2">
      <c r="N288" s="84" t="str">
        <f>IF(ISBLANK(R288),"",COUNTA($R$2:R288))</f>
        <v/>
      </c>
      <c r="O288" s="84" t="str">
        <f t="shared" si="20"/>
        <v/>
      </c>
      <c r="P288" s="84">
        <f t="shared" si="21"/>
        <v>0</v>
      </c>
      <c r="Q288" s="84">
        <f t="shared" si="22"/>
        <v>0</v>
      </c>
      <c r="T288" s="84">
        <f t="shared" si="23"/>
        <v>0</v>
      </c>
      <c r="U288" s="84">
        <f t="shared" si="24"/>
        <v>0</v>
      </c>
    </row>
    <row r="289" spans="14:21" x14ac:dyDescent="0.2">
      <c r="N289" s="84" t="str">
        <f>IF(ISBLANK(R289),"",COUNTA($R$2:R289))</f>
        <v/>
      </c>
      <c r="O289" s="84" t="str">
        <f t="shared" si="20"/>
        <v/>
      </c>
      <c r="P289" s="84">
        <f t="shared" si="21"/>
        <v>0</v>
      </c>
      <c r="Q289" s="84">
        <f t="shared" si="22"/>
        <v>0</v>
      </c>
      <c r="T289" s="84">
        <f t="shared" si="23"/>
        <v>0</v>
      </c>
      <c r="U289" s="84">
        <f t="shared" si="24"/>
        <v>0</v>
      </c>
    </row>
    <row r="290" spans="14:21" x14ac:dyDescent="0.2">
      <c r="N290" s="84" t="str">
        <f>IF(ISBLANK(R290),"",COUNTA($R$2:R290))</f>
        <v/>
      </c>
      <c r="O290" s="84" t="str">
        <f t="shared" si="20"/>
        <v/>
      </c>
      <c r="P290" s="84">
        <f t="shared" si="21"/>
        <v>0</v>
      </c>
      <c r="Q290" s="84">
        <f t="shared" si="22"/>
        <v>0</v>
      </c>
      <c r="T290" s="84">
        <f t="shared" si="23"/>
        <v>0</v>
      </c>
      <c r="U290" s="84">
        <f t="shared" si="24"/>
        <v>0</v>
      </c>
    </row>
    <row r="291" spans="14:21" x14ac:dyDescent="0.2">
      <c r="N291" s="84" t="str">
        <f>IF(ISBLANK(R291),"",COUNTA($R$2:R291))</f>
        <v/>
      </c>
      <c r="O291" s="84" t="str">
        <f t="shared" si="20"/>
        <v/>
      </c>
      <c r="P291" s="84">
        <f t="shared" si="21"/>
        <v>0</v>
      </c>
      <c r="Q291" s="84">
        <f t="shared" si="22"/>
        <v>0</v>
      </c>
      <c r="T291" s="84">
        <f t="shared" si="23"/>
        <v>0</v>
      </c>
      <c r="U291" s="84">
        <f t="shared" si="24"/>
        <v>0</v>
      </c>
    </row>
    <row r="292" spans="14:21" x14ac:dyDescent="0.2">
      <c r="N292" s="84" t="str">
        <f>IF(ISBLANK(R292),"",COUNTA($R$2:R292))</f>
        <v/>
      </c>
      <c r="O292" s="84" t="str">
        <f t="shared" si="20"/>
        <v/>
      </c>
      <c r="P292" s="84">
        <f t="shared" si="21"/>
        <v>0</v>
      </c>
      <c r="Q292" s="84">
        <f t="shared" si="22"/>
        <v>0</v>
      </c>
      <c r="T292" s="84">
        <f t="shared" si="23"/>
        <v>0</v>
      </c>
      <c r="U292" s="84">
        <f t="shared" si="24"/>
        <v>0</v>
      </c>
    </row>
    <row r="293" spans="14:21" x14ac:dyDescent="0.2">
      <c r="N293" s="84" t="str">
        <f>IF(ISBLANK(R293),"",COUNTA($R$2:R293))</f>
        <v/>
      </c>
      <c r="O293" s="84" t="str">
        <f t="shared" si="20"/>
        <v/>
      </c>
      <c r="P293" s="84">
        <f t="shared" si="21"/>
        <v>0</v>
      </c>
      <c r="Q293" s="84">
        <f t="shared" si="22"/>
        <v>0</v>
      </c>
      <c r="T293" s="84">
        <f t="shared" si="23"/>
        <v>0</v>
      </c>
      <c r="U293" s="84">
        <f t="shared" si="24"/>
        <v>0</v>
      </c>
    </row>
    <row r="294" spans="14:21" x14ac:dyDescent="0.2">
      <c r="N294" s="84" t="str">
        <f>IF(ISBLANK(R294),"",COUNTA($R$2:R294))</f>
        <v/>
      </c>
      <c r="O294" s="84" t="str">
        <f t="shared" si="20"/>
        <v/>
      </c>
      <c r="P294" s="84">
        <f t="shared" si="21"/>
        <v>0</v>
      </c>
      <c r="Q294" s="84">
        <f t="shared" si="22"/>
        <v>0</v>
      </c>
      <c r="T294" s="84">
        <f t="shared" si="23"/>
        <v>0</v>
      </c>
      <c r="U294" s="84">
        <f t="shared" si="24"/>
        <v>0</v>
      </c>
    </row>
    <row r="295" spans="14:21" x14ac:dyDescent="0.2">
      <c r="N295" s="84" t="str">
        <f>IF(ISBLANK(R295),"",COUNTA($R$2:R295))</f>
        <v/>
      </c>
      <c r="O295" s="84" t="str">
        <f t="shared" si="20"/>
        <v/>
      </c>
      <c r="P295" s="84">
        <f t="shared" si="21"/>
        <v>0</v>
      </c>
      <c r="Q295" s="84">
        <f t="shared" si="22"/>
        <v>0</v>
      </c>
      <c r="T295" s="84">
        <f t="shared" si="23"/>
        <v>0</v>
      </c>
      <c r="U295" s="84">
        <f t="shared" si="24"/>
        <v>0</v>
      </c>
    </row>
    <row r="296" spans="14:21" x14ac:dyDescent="0.2">
      <c r="N296" s="84" t="str">
        <f>IF(ISBLANK(R296),"",COUNTA($R$2:R296))</f>
        <v/>
      </c>
      <c r="O296" s="84" t="str">
        <f t="shared" si="20"/>
        <v/>
      </c>
      <c r="P296" s="84">
        <f t="shared" si="21"/>
        <v>0</v>
      </c>
      <c r="Q296" s="84">
        <f t="shared" si="22"/>
        <v>0</v>
      </c>
      <c r="T296" s="84">
        <f t="shared" si="23"/>
        <v>0</v>
      </c>
      <c r="U296" s="84">
        <f t="shared" si="24"/>
        <v>0</v>
      </c>
    </row>
    <row r="297" spans="14:21" x14ac:dyDescent="0.2">
      <c r="N297" s="84" t="str">
        <f>IF(ISBLANK(R297),"",COUNTA($R$2:R297))</f>
        <v/>
      </c>
      <c r="O297" s="84" t="str">
        <f t="shared" si="20"/>
        <v/>
      </c>
      <c r="P297" s="84">
        <f t="shared" si="21"/>
        <v>0</v>
      </c>
      <c r="Q297" s="84">
        <f t="shared" si="22"/>
        <v>0</v>
      </c>
      <c r="T297" s="84">
        <f t="shared" si="23"/>
        <v>0</v>
      </c>
      <c r="U297" s="84">
        <f t="shared" si="24"/>
        <v>0</v>
      </c>
    </row>
    <row r="298" spans="14:21" x14ac:dyDescent="0.2">
      <c r="N298" s="84" t="str">
        <f>IF(ISBLANK(R298),"",COUNTA($R$2:R298))</f>
        <v/>
      </c>
      <c r="O298" s="84" t="str">
        <f t="shared" si="20"/>
        <v/>
      </c>
      <c r="P298" s="84">
        <f t="shared" si="21"/>
        <v>0</v>
      </c>
      <c r="Q298" s="84">
        <f t="shared" si="22"/>
        <v>0</v>
      </c>
      <c r="T298" s="84">
        <f t="shared" si="23"/>
        <v>0</v>
      </c>
      <c r="U298" s="84">
        <f t="shared" si="24"/>
        <v>0</v>
      </c>
    </row>
    <row r="299" spans="14:21" x14ac:dyDescent="0.2">
      <c r="N299" s="84" t="str">
        <f>IF(ISBLANK(R299),"",COUNTA($R$2:R299))</f>
        <v/>
      </c>
      <c r="O299" s="84" t="str">
        <f t="shared" si="20"/>
        <v/>
      </c>
      <c r="P299" s="84">
        <f t="shared" si="21"/>
        <v>0</v>
      </c>
      <c r="Q299" s="84">
        <f t="shared" si="22"/>
        <v>0</v>
      </c>
      <c r="T299" s="84">
        <f t="shared" si="23"/>
        <v>0</v>
      </c>
      <c r="U299" s="84">
        <f t="shared" si="24"/>
        <v>0</v>
      </c>
    </row>
    <row r="300" spans="14:21" x14ac:dyDescent="0.2">
      <c r="N300" s="84" t="str">
        <f>IF(ISBLANK(R300),"",COUNTA($R$2:R300))</f>
        <v/>
      </c>
      <c r="O300" s="84" t="str">
        <f t="shared" si="20"/>
        <v/>
      </c>
      <c r="P300" s="84">
        <f t="shared" si="21"/>
        <v>0</v>
      </c>
      <c r="Q300" s="84">
        <f t="shared" si="22"/>
        <v>0</v>
      </c>
      <c r="T300" s="84">
        <f t="shared" si="23"/>
        <v>0</v>
      </c>
      <c r="U300" s="84">
        <f t="shared" si="24"/>
        <v>0</v>
      </c>
    </row>
    <row r="301" spans="14:21" x14ac:dyDescent="0.2">
      <c r="N301" s="84" t="str">
        <f>IF(ISBLANK(R301),"",COUNTA($R$2:R301))</f>
        <v/>
      </c>
      <c r="O301" s="84" t="str">
        <f t="shared" si="20"/>
        <v/>
      </c>
      <c r="P301" s="84">
        <f t="shared" si="21"/>
        <v>0</v>
      </c>
      <c r="Q301" s="84">
        <f t="shared" si="22"/>
        <v>0</v>
      </c>
      <c r="T301" s="84">
        <f t="shared" si="23"/>
        <v>0</v>
      </c>
      <c r="U301" s="84">
        <f t="shared" si="24"/>
        <v>0</v>
      </c>
    </row>
    <row r="302" spans="14:21" x14ac:dyDescent="0.2">
      <c r="N302" s="84" t="str">
        <f>IF(ISBLANK(R302),"",COUNTA($R$2:R302))</f>
        <v/>
      </c>
      <c r="O302" s="84" t="str">
        <f t="shared" si="20"/>
        <v/>
      </c>
      <c r="P302" s="84">
        <f t="shared" si="21"/>
        <v>0</v>
      </c>
      <c r="Q302" s="84">
        <f t="shared" si="22"/>
        <v>0</v>
      </c>
      <c r="T302" s="84">
        <f t="shared" si="23"/>
        <v>0</v>
      </c>
      <c r="U302" s="84">
        <f t="shared" si="24"/>
        <v>0</v>
      </c>
    </row>
    <row r="303" spans="14:21" x14ac:dyDescent="0.2">
      <c r="N303" s="84" t="str">
        <f>IF(ISBLANK(R303),"",COUNTA($R$2:R303))</f>
        <v/>
      </c>
      <c r="O303" s="84" t="str">
        <f t="shared" si="20"/>
        <v/>
      </c>
      <c r="P303" s="84">
        <f t="shared" si="21"/>
        <v>0</v>
      </c>
      <c r="Q303" s="84">
        <f t="shared" si="22"/>
        <v>0</v>
      </c>
      <c r="T303" s="84">
        <f t="shared" si="23"/>
        <v>0</v>
      </c>
      <c r="U303" s="84">
        <f t="shared" si="24"/>
        <v>0</v>
      </c>
    </row>
    <row r="304" spans="14:21" x14ac:dyDescent="0.2">
      <c r="N304" s="84" t="str">
        <f>IF(ISBLANK(R304),"",COUNTA($R$2:R304))</f>
        <v/>
      </c>
      <c r="O304" s="84" t="str">
        <f t="shared" si="20"/>
        <v/>
      </c>
      <c r="P304" s="84">
        <f t="shared" si="21"/>
        <v>0</v>
      </c>
      <c r="Q304" s="84">
        <f t="shared" si="22"/>
        <v>0</v>
      </c>
      <c r="T304" s="84">
        <f t="shared" si="23"/>
        <v>0</v>
      </c>
      <c r="U304" s="84">
        <f t="shared" si="24"/>
        <v>0</v>
      </c>
    </row>
    <row r="305" spans="14:21" x14ac:dyDescent="0.2">
      <c r="N305" s="84" t="str">
        <f>IF(ISBLANK(R305),"",COUNTA($R$2:R305))</f>
        <v/>
      </c>
      <c r="O305" s="84" t="str">
        <f t="shared" si="20"/>
        <v/>
      </c>
      <c r="P305" s="84">
        <f t="shared" si="21"/>
        <v>0</v>
      </c>
      <c r="Q305" s="84">
        <f t="shared" si="22"/>
        <v>0</v>
      </c>
      <c r="T305" s="84">
        <f t="shared" si="23"/>
        <v>0</v>
      </c>
      <c r="U305" s="84">
        <f t="shared" si="24"/>
        <v>0</v>
      </c>
    </row>
    <row r="306" spans="14:21" x14ac:dyDescent="0.2">
      <c r="N306" s="84" t="str">
        <f>IF(ISBLANK(R306),"",COUNTA($R$2:R306))</f>
        <v/>
      </c>
      <c r="O306" s="84" t="str">
        <f t="shared" si="20"/>
        <v/>
      </c>
      <c r="P306" s="84">
        <f t="shared" si="21"/>
        <v>0</v>
      </c>
      <c r="Q306" s="84">
        <f t="shared" si="22"/>
        <v>0</v>
      </c>
      <c r="T306" s="84">
        <f t="shared" si="23"/>
        <v>0</v>
      </c>
      <c r="U306" s="84">
        <f t="shared" si="24"/>
        <v>0</v>
      </c>
    </row>
    <row r="307" spans="14:21" x14ac:dyDescent="0.2">
      <c r="N307" s="84" t="str">
        <f>IF(ISBLANK(R307),"",COUNTA($R$2:R307))</f>
        <v/>
      </c>
      <c r="O307" s="84" t="str">
        <f t="shared" si="20"/>
        <v/>
      </c>
      <c r="P307" s="84">
        <f t="shared" si="21"/>
        <v>0</v>
      </c>
      <c r="Q307" s="84">
        <f t="shared" si="22"/>
        <v>0</v>
      </c>
      <c r="T307" s="84">
        <f t="shared" si="23"/>
        <v>0</v>
      </c>
      <c r="U307" s="84">
        <f t="shared" si="24"/>
        <v>0</v>
      </c>
    </row>
    <row r="308" spans="14:21" x14ac:dyDescent="0.2">
      <c r="N308" s="84" t="str">
        <f>IF(ISBLANK(R308),"",COUNTA($R$2:R308))</f>
        <v/>
      </c>
      <c r="O308" s="84" t="str">
        <f t="shared" si="20"/>
        <v/>
      </c>
      <c r="P308" s="84">
        <f t="shared" si="21"/>
        <v>0</v>
      </c>
      <c r="Q308" s="84">
        <f t="shared" si="22"/>
        <v>0</v>
      </c>
      <c r="T308" s="84">
        <f t="shared" si="23"/>
        <v>0</v>
      </c>
      <c r="U308" s="84">
        <f t="shared" si="24"/>
        <v>0</v>
      </c>
    </row>
    <row r="309" spans="14:21" x14ac:dyDescent="0.2">
      <c r="N309" s="84" t="str">
        <f>IF(ISBLANK(R309),"",COUNTA($R$2:R309))</f>
        <v/>
      </c>
      <c r="O309" s="84" t="str">
        <f t="shared" si="20"/>
        <v/>
      </c>
      <c r="P309" s="84">
        <f t="shared" si="21"/>
        <v>0</v>
      </c>
      <c r="Q309" s="84">
        <f t="shared" si="22"/>
        <v>0</v>
      </c>
      <c r="T309" s="84">
        <f t="shared" si="23"/>
        <v>0</v>
      </c>
      <c r="U309" s="84">
        <f t="shared" si="24"/>
        <v>0</v>
      </c>
    </row>
    <row r="310" spans="14:21" x14ac:dyDescent="0.2">
      <c r="N310" s="84" t="str">
        <f>IF(ISBLANK(R310),"",COUNTA($R$2:R310))</f>
        <v/>
      </c>
      <c r="O310" s="84" t="str">
        <f t="shared" si="20"/>
        <v/>
      </c>
      <c r="P310" s="84">
        <f t="shared" si="21"/>
        <v>0</v>
      </c>
      <c r="Q310" s="84">
        <f t="shared" si="22"/>
        <v>0</v>
      </c>
      <c r="T310" s="84">
        <f t="shared" si="23"/>
        <v>0</v>
      </c>
      <c r="U310" s="84">
        <f t="shared" si="24"/>
        <v>0</v>
      </c>
    </row>
    <row r="311" spans="14:21" x14ac:dyDescent="0.2">
      <c r="N311" s="84" t="str">
        <f>IF(ISBLANK(R311),"",COUNTA($R$2:R311))</f>
        <v/>
      </c>
      <c r="O311" s="84" t="str">
        <f t="shared" si="20"/>
        <v/>
      </c>
      <c r="P311" s="84">
        <f t="shared" si="21"/>
        <v>0</v>
      </c>
      <c r="Q311" s="84">
        <f t="shared" si="22"/>
        <v>0</v>
      </c>
      <c r="T311" s="84">
        <f t="shared" si="23"/>
        <v>0</v>
      </c>
      <c r="U311" s="84">
        <f t="shared" si="24"/>
        <v>0</v>
      </c>
    </row>
    <row r="312" spans="14:21" x14ac:dyDescent="0.2">
      <c r="N312" s="84" t="str">
        <f>IF(ISBLANK(R312),"",COUNTA($R$2:R312))</f>
        <v/>
      </c>
      <c r="O312" s="84" t="str">
        <f t="shared" si="20"/>
        <v/>
      </c>
      <c r="P312" s="84">
        <f t="shared" si="21"/>
        <v>0</v>
      </c>
      <c r="Q312" s="84">
        <f t="shared" si="22"/>
        <v>0</v>
      </c>
      <c r="T312" s="84">
        <f t="shared" si="23"/>
        <v>0</v>
      </c>
      <c r="U312" s="84">
        <f t="shared" si="24"/>
        <v>0</v>
      </c>
    </row>
    <row r="313" spans="14:21" x14ac:dyDescent="0.2">
      <c r="N313" s="84" t="str">
        <f>IF(ISBLANK(R313),"",COUNTA($R$2:R313))</f>
        <v/>
      </c>
      <c r="O313" s="84" t="str">
        <f t="shared" si="20"/>
        <v/>
      </c>
      <c r="P313" s="84">
        <f t="shared" si="21"/>
        <v>0</v>
      </c>
      <c r="Q313" s="84">
        <f t="shared" si="22"/>
        <v>0</v>
      </c>
      <c r="T313" s="84">
        <f t="shared" si="23"/>
        <v>0</v>
      </c>
      <c r="U313" s="84">
        <f t="shared" si="24"/>
        <v>0</v>
      </c>
    </row>
    <row r="314" spans="14:21" x14ac:dyDescent="0.2">
      <c r="N314" s="84" t="str">
        <f>IF(ISBLANK(R314),"",COUNTA($R$2:R314))</f>
        <v/>
      </c>
      <c r="O314" s="84" t="str">
        <f t="shared" si="20"/>
        <v/>
      </c>
      <c r="P314" s="84">
        <f t="shared" si="21"/>
        <v>0</v>
      </c>
      <c r="Q314" s="84">
        <f t="shared" si="22"/>
        <v>0</v>
      </c>
      <c r="T314" s="84">
        <f t="shared" si="23"/>
        <v>0</v>
      </c>
      <c r="U314" s="84">
        <f t="shared" si="24"/>
        <v>0</v>
      </c>
    </row>
    <row r="315" spans="14:21" x14ac:dyDescent="0.2">
      <c r="N315" s="84" t="str">
        <f>IF(ISBLANK(R315),"",COUNTA($R$2:R315))</f>
        <v/>
      </c>
      <c r="O315" s="84" t="str">
        <f t="shared" si="20"/>
        <v/>
      </c>
      <c r="P315" s="84">
        <f t="shared" si="21"/>
        <v>0</v>
      </c>
      <c r="Q315" s="84">
        <f t="shared" si="22"/>
        <v>0</v>
      </c>
      <c r="T315" s="84">
        <f t="shared" si="23"/>
        <v>0</v>
      </c>
      <c r="U315" s="84">
        <f t="shared" si="24"/>
        <v>0</v>
      </c>
    </row>
    <row r="316" spans="14:21" x14ac:dyDescent="0.2">
      <c r="N316" s="84" t="str">
        <f>IF(ISBLANK(R316),"",COUNTA($R$2:R316))</f>
        <v/>
      </c>
      <c r="O316" s="84" t="str">
        <f t="shared" si="20"/>
        <v/>
      </c>
      <c r="P316" s="84">
        <f t="shared" si="21"/>
        <v>0</v>
      </c>
      <c r="Q316" s="84">
        <f t="shared" si="22"/>
        <v>0</v>
      </c>
      <c r="T316" s="84">
        <f t="shared" si="23"/>
        <v>0</v>
      </c>
      <c r="U316" s="84">
        <f t="shared" si="24"/>
        <v>0</v>
      </c>
    </row>
    <row r="317" spans="14:21" x14ac:dyDescent="0.2">
      <c r="N317" s="84" t="str">
        <f>IF(ISBLANK(R317),"",COUNTA($R$2:R317))</f>
        <v/>
      </c>
      <c r="O317" s="84" t="str">
        <f t="shared" si="20"/>
        <v/>
      </c>
      <c r="P317" s="84">
        <f t="shared" si="21"/>
        <v>0</v>
      </c>
      <c r="Q317" s="84">
        <f t="shared" si="22"/>
        <v>0</v>
      </c>
      <c r="T317" s="84">
        <f t="shared" si="23"/>
        <v>0</v>
      </c>
      <c r="U317" s="84">
        <f t="shared" si="24"/>
        <v>0</v>
      </c>
    </row>
    <row r="318" spans="14:21" x14ac:dyDescent="0.2">
      <c r="N318" s="84" t="str">
        <f>IF(ISBLANK(R318),"",COUNTA($R$2:R318))</f>
        <v/>
      </c>
      <c r="O318" s="84" t="str">
        <f t="shared" si="20"/>
        <v/>
      </c>
      <c r="P318" s="84">
        <f t="shared" si="21"/>
        <v>0</v>
      </c>
      <c r="Q318" s="84">
        <f t="shared" si="22"/>
        <v>0</v>
      </c>
      <c r="T318" s="84">
        <f t="shared" si="23"/>
        <v>0</v>
      </c>
      <c r="U318" s="84">
        <f t="shared" si="24"/>
        <v>0</v>
      </c>
    </row>
    <row r="319" spans="14:21" x14ac:dyDescent="0.2">
      <c r="N319" s="84" t="str">
        <f>IF(ISBLANK(R319),"",COUNTA($R$2:R319))</f>
        <v/>
      </c>
      <c r="O319" s="84" t="str">
        <f t="shared" si="20"/>
        <v/>
      </c>
      <c r="P319" s="84">
        <f t="shared" si="21"/>
        <v>0</v>
      </c>
      <c r="Q319" s="84">
        <f t="shared" si="22"/>
        <v>0</v>
      </c>
      <c r="T319" s="84">
        <f t="shared" si="23"/>
        <v>0</v>
      </c>
      <c r="U319" s="84">
        <f t="shared" si="24"/>
        <v>0</v>
      </c>
    </row>
    <row r="320" spans="14:21" x14ac:dyDescent="0.2">
      <c r="N320" s="84" t="str">
        <f>IF(ISBLANK(R320),"",COUNTA($R$2:R320))</f>
        <v/>
      </c>
      <c r="O320" s="84" t="str">
        <f t="shared" si="20"/>
        <v/>
      </c>
      <c r="P320" s="84">
        <f t="shared" si="21"/>
        <v>0</v>
      </c>
      <c r="Q320" s="84">
        <f t="shared" si="22"/>
        <v>0</v>
      </c>
      <c r="T320" s="84">
        <f t="shared" si="23"/>
        <v>0</v>
      </c>
      <c r="U320" s="84">
        <f t="shared" si="24"/>
        <v>0</v>
      </c>
    </row>
    <row r="321" spans="14:21" x14ac:dyDescent="0.2">
      <c r="N321" s="84" t="str">
        <f>IF(ISBLANK(R321),"",COUNTA($R$2:R321))</f>
        <v/>
      </c>
      <c r="O321" s="84" t="str">
        <f t="shared" si="20"/>
        <v/>
      </c>
      <c r="P321" s="84">
        <f t="shared" si="21"/>
        <v>0</v>
      </c>
      <c r="Q321" s="84">
        <f t="shared" si="22"/>
        <v>0</v>
      </c>
      <c r="T321" s="84">
        <f t="shared" si="23"/>
        <v>0</v>
      </c>
      <c r="U321" s="84">
        <f t="shared" si="24"/>
        <v>0</v>
      </c>
    </row>
    <row r="322" spans="14:21" x14ac:dyDescent="0.2">
      <c r="N322" s="84" t="str">
        <f>IF(ISBLANK(R322),"",COUNTA($R$2:R322))</f>
        <v/>
      </c>
      <c r="O322" s="84" t="str">
        <f t="shared" ref="O322:O385" si="25">IF(ISBLANK(R322),"",IF(ISNUMBER(SEARCH("+",R322)),LEFT(R322,SEARCH("+",R322,1)-1),LEFT(R322,SEARCH("-",R322,1)-1)))</f>
        <v/>
      </c>
      <c r="P322" s="84">
        <f t="shared" ref="P322:P385" si="26">IF(VALUE(T322)&gt;0,-20,IF(VALUE(T322)&gt;VALUE(U322),-20,T322))</f>
        <v>0</v>
      </c>
      <c r="Q322" s="84">
        <f t="shared" ref="Q322:Q385" si="27">IF(VALUE(U322)&gt;0,-20,IF(VALUE(U322)&gt;VALUE(T322),-20,U322))</f>
        <v>0</v>
      </c>
      <c r="T322" s="84">
        <f t="shared" ref="T322:T385" si="28">IF(ISBLANK(R322),0,IF(ISNUMBER(SEARCH("+",R322)),RIGHT(R322,LEN(R322)-SEARCH("+",R322,1)),RIGHT(R322,LEN(R322)-SEARCH("-",R322,1)+1)))</f>
        <v>0</v>
      </c>
      <c r="U322" s="84">
        <f t="shared" ref="U322:U385" si="29">IF(ISBLANK(S322),0,IF(ISNUMBER(SEARCH("+",S322)),RIGHT(S322,LEN(S322)-SEARCH("+",S322,1)),RIGHT(S322,LEN(S322)-SEARCH("-",S322,1)+1)))</f>
        <v>0</v>
      </c>
    </row>
    <row r="323" spans="14:21" x14ac:dyDescent="0.2">
      <c r="N323" s="84" t="str">
        <f>IF(ISBLANK(R323),"",COUNTA($R$2:R323))</f>
        <v/>
      </c>
      <c r="O323" s="84" t="str">
        <f t="shared" si="25"/>
        <v/>
      </c>
      <c r="P323" s="84">
        <f t="shared" si="26"/>
        <v>0</v>
      </c>
      <c r="Q323" s="84">
        <f t="shared" si="27"/>
        <v>0</v>
      </c>
      <c r="T323" s="84">
        <f t="shared" si="28"/>
        <v>0</v>
      </c>
      <c r="U323" s="84">
        <f t="shared" si="29"/>
        <v>0</v>
      </c>
    </row>
    <row r="324" spans="14:21" x14ac:dyDescent="0.2">
      <c r="N324" s="84" t="str">
        <f>IF(ISBLANK(R324),"",COUNTA($R$2:R324))</f>
        <v/>
      </c>
      <c r="O324" s="84" t="str">
        <f t="shared" si="25"/>
        <v/>
      </c>
      <c r="P324" s="84">
        <f t="shared" si="26"/>
        <v>0</v>
      </c>
      <c r="Q324" s="84">
        <f t="shared" si="27"/>
        <v>0</v>
      </c>
      <c r="T324" s="84">
        <f t="shared" si="28"/>
        <v>0</v>
      </c>
      <c r="U324" s="84">
        <f t="shared" si="29"/>
        <v>0</v>
      </c>
    </row>
    <row r="325" spans="14:21" x14ac:dyDescent="0.2">
      <c r="N325" s="84" t="str">
        <f>IF(ISBLANK(R325),"",COUNTA($R$2:R325))</f>
        <v/>
      </c>
      <c r="O325" s="84" t="str">
        <f t="shared" si="25"/>
        <v/>
      </c>
      <c r="P325" s="84">
        <f t="shared" si="26"/>
        <v>0</v>
      </c>
      <c r="Q325" s="84">
        <f t="shared" si="27"/>
        <v>0</v>
      </c>
      <c r="T325" s="84">
        <f t="shared" si="28"/>
        <v>0</v>
      </c>
      <c r="U325" s="84">
        <f t="shared" si="29"/>
        <v>0</v>
      </c>
    </row>
    <row r="326" spans="14:21" x14ac:dyDescent="0.2">
      <c r="N326" s="84" t="str">
        <f>IF(ISBLANK(R326),"",COUNTA($R$2:R326))</f>
        <v/>
      </c>
      <c r="O326" s="84" t="str">
        <f t="shared" si="25"/>
        <v/>
      </c>
      <c r="P326" s="84">
        <f t="shared" si="26"/>
        <v>0</v>
      </c>
      <c r="Q326" s="84">
        <f t="shared" si="27"/>
        <v>0</v>
      </c>
      <c r="T326" s="84">
        <f t="shared" si="28"/>
        <v>0</v>
      </c>
      <c r="U326" s="84">
        <f t="shared" si="29"/>
        <v>0</v>
      </c>
    </row>
    <row r="327" spans="14:21" x14ac:dyDescent="0.2">
      <c r="N327" s="84" t="str">
        <f>IF(ISBLANK(R327),"",COUNTA($R$2:R327))</f>
        <v/>
      </c>
      <c r="O327" s="84" t="str">
        <f t="shared" si="25"/>
        <v/>
      </c>
      <c r="P327" s="84">
        <f t="shared" si="26"/>
        <v>0</v>
      </c>
      <c r="Q327" s="84">
        <f t="shared" si="27"/>
        <v>0</v>
      </c>
      <c r="T327" s="84">
        <f t="shared" si="28"/>
        <v>0</v>
      </c>
      <c r="U327" s="84">
        <f t="shared" si="29"/>
        <v>0</v>
      </c>
    </row>
    <row r="328" spans="14:21" x14ac:dyDescent="0.2">
      <c r="N328" s="84" t="str">
        <f>IF(ISBLANK(R328),"",COUNTA($R$2:R328))</f>
        <v/>
      </c>
      <c r="O328" s="84" t="str">
        <f t="shared" si="25"/>
        <v/>
      </c>
      <c r="P328" s="84">
        <f t="shared" si="26"/>
        <v>0</v>
      </c>
      <c r="Q328" s="84">
        <f t="shared" si="27"/>
        <v>0</v>
      </c>
      <c r="T328" s="84">
        <f t="shared" si="28"/>
        <v>0</v>
      </c>
      <c r="U328" s="84">
        <f t="shared" si="29"/>
        <v>0</v>
      </c>
    </row>
    <row r="329" spans="14:21" x14ac:dyDescent="0.2">
      <c r="N329" s="84" t="str">
        <f>IF(ISBLANK(R329),"",COUNTA($R$2:R329))</f>
        <v/>
      </c>
      <c r="O329" s="84" t="str">
        <f t="shared" si="25"/>
        <v/>
      </c>
      <c r="P329" s="84">
        <f t="shared" si="26"/>
        <v>0</v>
      </c>
      <c r="Q329" s="84">
        <f t="shared" si="27"/>
        <v>0</v>
      </c>
      <c r="T329" s="84">
        <f t="shared" si="28"/>
        <v>0</v>
      </c>
      <c r="U329" s="84">
        <f t="shared" si="29"/>
        <v>0</v>
      </c>
    </row>
    <row r="330" spans="14:21" x14ac:dyDescent="0.2">
      <c r="N330" s="84" t="str">
        <f>IF(ISBLANK(R330),"",COUNTA($R$2:R330))</f>
        <v/>
      </c>
      <c r="O330" s="84" t="str">
        <f t="shared" si="25"/>
        <v/>
      </c>
      <c r="P330" s="84">
        <f t="shared" si="26"/>
        <v>0</v>
      </c>
      <c r="Q330" s="84">
        <f t="shared" si="27"/>
        <v>0</v>
      </c>
      <c r="T330" s="84">
        <f t="shared" si="28"/>
        <v>0</v>
      </c>
      <c r="U330" s="84">
        <f t="shared" si="29"/>
        <v>0</v>
      </c>
    </row>
    <row r="331" spans="14:21" x14ac:dyDescent="0.2">
      <c r="N331" s="84" t="str">
        <f>IF(ISBLANK(R331),"",COUNTA($R$2:R331))</f>
        <v/>
      </c>
      <c r="O331" s="84" t="str">
        <f t="shared" si="25"/>
        <v/>
      </c>
      <c r="P331" s="84">
        <f t="shared" si="26"/>
        <v>0</v>
      </c>
      <c r="Q331" s="84">
        <f t="shared" si="27"/>
        <v>0</v>
      </c>
      <c r="T331" s="84">
        <f t="shared" si="28"/>
        <v>0</v>
      </c>
      <c r="U331" s="84">
        <f t="shared" si="29"/>
        <v>0</v>
      </c>
    </row>
    <row r="332" spans="14:21" x14ac:dyDescent="0.2">
      <c r="N332" s="84" t="str">
        <f>IF(ISBLANK(R332),"",COUNTA($R$2:R332))</f>
        <v/>
      </c>
      <c r="O332" s="84" t="str">
        <f t="shared" si="25"/>
        <v/>
      </c>
      <c r="P332" s="84">
        <f t="shared" si="26"/>
        <v>0</v>
      </c>
      <c r="Q332" s="84">
        <f t="shared" si="27"/>
        <v>0</v>
      </c>
      <c r="T332" s="84">
        <f t="shared" si="28"/>
        <v>0</v>
      </c>
      <c r="U332" s="84">
        <f t="shared" si="29"/>
        <v>0</v>
      </c>
    </row>
    <row r="333" spans="14:21" x14ac:dyDescent="0.2">
      <c r="N333" s="84" t="str">
        <f>IF(ISBLANK(R333),"",COUNTA($R$2:R333))</f>
        <v/>
      </c>
      <c r="O333" s="84" t="str">
        <f t="shared" si="25"/>
        <v/>
      </c>
      <c r="P333" s="84">
        <f t="shared" si="26"/>
        <v>0</v>
      </c>
      <c r="Q333" s="84">
        <f t="shared" si="27"/>
        <v>0</v>
      </c>
      <c r="T333" s="84">
        <f t="shared" si="28"/>
        <v>0</v>
      </c>
      <c r="U333" s="84">
        <f t="shared" si="29"/>
        <v>0</v>
      </c>
    </row>
    <row r="334" spans="14:21" x14ac:dyDescent="0.2">
      <c r="N334" s="84" t="str">
        <f>IF(ISBLANK(R334),"",COUNTA($R$2:R334))</f>
        <v/>
      </c>
      <c r="O334" s="84" t="str">
        <f t="shared" si="25"/>
        <v/>
      </c>
      <c r="P334" s="84">
        <f t="shared" si="26"/>
        <v>0</v>
      </c>
      <c r="Q334" s="84">
        <f t="shared" si="27"/>
        <v>0</v>
      </c>
      <c r="T334" s="84">
        <f t="shared" si="28"/>
        <v>0</v>
      </c>
      <c r="U334" s="84">
        <f t="shared" si="29"/>
        <v>0</v>
      </c>
    </row>
    <row r="335" spans="14:21" x14ac:dyDescent="0.2">
      <c r="N335" s="84" t="str">
        <f>IF(ISBLANK(R335),"",COUNTA($R$2:R335))</f>
        <v/>
      </c>
      <c r="O335" s="84" t="str">
        <f t="shared" si="25"/>
        <v/>
      </c>
      <c r="P335" s="84">
        <f t="shared" si="26"/>
        <v>0</v>
      </c>
      <c r="Q335" s="84">
        <f t="shared" si="27"/>
        <v>0</v>
      </c>
      <c r="T335" s="84">
        <f t="shared" si="28"/>
        <v>0</v>
      </c>
      <c r="U335" s="84">
        <f t="shared" si="29"/>
        <v>0</v>
      </c>
    </row>
    <row r="336" spans="14:21" x14ac:dyDescent="0.2">
      <c r="N336" s="84" t="str">
        <f>IF(ISBLANK(R336),"",COUNTA($R$2:R336))</f>
        <v/>
      </c>
      <c r="O336" s="84" t="str">
        <f t="shared" si="25"/>
        <v/>
      </c>
      <c r="P336" s="84">
        <f t="shared" si="26"/>
        <v>0</v>
      </c>
      <c r="Q336" s="84">
        <f t="shared" si="27"/>
        <v>0</v>
      </c>
      <c r="T336" s="84">
        <f t="shared" si="28"/>
        <v>0</v>
      </c>
      <c r="U336" s="84">
        <f t="shared" si="29"/>
        <v>0</v>
      </c>
    </row>
    <row r="337" spans="14:21" x14ac:dyDescent="0.2">
      <c r="N337" s="84" t="str">
        <f>IF(ISBLANK(R337),"",COUNTA($R$2:R337))</f>
        <v/>
      </c>
      <c r="O337" s="84" t="str">
        <f t="shared" si="25"/>
        <v/>
      </c>
      <c r="P337" s="84">
        <f t="shared" si="26"/>
        <v>0</v>
      </c>
      <c r="Q337" s="84">
        <f t="shared" si="27"/>
        <v>0</v>
      </c>
      <c r="T337" s="84">
        <f t="shared" si="28"/>
        <v>0</v>
      </c>
      <c r="U337" s="84">
        <f t="shared" si="29"/>
        <v>0</v>
      </c>
    </row>
    <row r="338" spans="14:21" x14ac:dyDescent="0.2">
      <c r="N338" s="84" t="str">
        <f>IF(ISBLANK(R338),"",COUNTA($R$2:R338))</f>
        <v/>
      </c>
      <c r="O338" s="84" t="str">
        <f t="shared" si="25"/>
        <v/>
      </c>
      <c r="P338" s="84">
        <f t="shared" si="26"/>
        <v>0</v>
      </c>
      <c r="Q338" s="84">
        <f t="shared" si="27"/>
        <v>0</v>
      </c>
      <c r="T338" s="84">
        <f t="shared" si="28"/>
        <v>0</v>
      </c>
      <c r="U338" s="84">
        <f t="shared" si="29"/>
        <v>0</v>
      </c>
    </row>
    <row r="339" spans="14:21" x14ac:dyDescent="0.2">
      <c r="N339" s="84" t="str">
        <f>IF(ISBLANK(R339),"",COUNTA($R$2:R339))</f>
        <v/>
      </c>
      <c r="O339" s="84" t="str">
        <f t="shared" si="25"/>
        <v/>
      </c>
      <c r="P339" s="84">
        <f t="shared" si="26"/>
        <v>0</v>
      </c>
      <c r="Q339" s="84">
        <f t="shared" si="27"/>
        <v>0</v>
      </c>
      <c r="T339" s="84">
        <f t="shared" si="28"/>
        <v>0</v>
      </c>
      <c r="U339" s="84">
        <f t="shared" si="29"/>
        <v>0</v>
      </c>
    </row>
    <row r="340" spans="14:21" x14ac:dyDescent="0.2">
      <c r="N340" s="84" t="str">
        <f>IF(ISBLANK(R340),"",COUNTA($R$2:R340))</f>
        <v/>
      </c>
      <c r="O340" s="84" t="str">
        <f t="shared" si="25"/>
        <v/>
      </c>
      <c r="P340" s="84">
        <f t="shared" si="26"/>
        <v>0</v>
      </c>
      <c r="Q340" s="84">
        <f t="shared" si="27"/>
        <v>0</v>
      </c>
      <c r="T340" s="84">
        <f t="shared" si="28"/>
        <v>0</v>
      </c>
      <c r="U340" s="84">
        <f t="shared" si="29"/>
        <v>0</v>
      </c>
    </row>
    <row r="341" spans="14:21" x14ac:dyDescent="0.2">
      <c r="N341" s="84" t="str">
        <f>IF(ISBLANK(R341),"",COUNTA($R$2:R341))</f>
        <v/>
      </c>
      <c r="O341" s="84" t="str">
        <f t="shared" si="25"/>
        <v/>
      </c>
      <c r="P341" s="84">
        <f t="shared" si="26"/>
        <v>0</v>
      </c>
      <c r="Q341" s="84">
        <f t="shared" si="27"/>
        <v>0</v>
      </c>
      <c r="T341" s="84">
        <f t="shared" si="28"/>
        <v>0</v>
      </c>
      <c r="U341" s="84">
        <f t="shared" si="29"/>
        <v>0</v>
      </c>
    </row>
    <row r="342" spans="14:21" x14ac:dyDescent="0.2">
      <c r="N342" s="84" t="str">
        <f>IF(ISBLANK(R342),"",COUNTA($R$2:R342))</f>
        <v/>
      </c>
      <c r="O342" s="84" t="str">
        <f t="shared" si="25"/>
        <v/>
      </c>
      <c r="P342" s="84">
        <f t="shared" si="26"/>
        <v>0</v>
      </c>
      <c r="Q342" s="84">
        <f t="shared" si="27"/>
        <v>0</v>
      </c>
      <c r="T342" s="84">
        <f t="shared" si="28"/>
        <v>0</v>
      </c>
      <c r="U342" s="84">
        <f t="shared" si="29"/>
        <v>0</v>
      </c>
    </row>
    <row r="343" spans="14:21" x14ac:dyDescent="0.2">
      <c r="N343" s="84" t="str">
        <f>IF(ISBLANK(R343),"",COUNTA($R$2:R343))</f>
        <v/>
      </c>
      <c r="O343" s="84" t="str">
        <f t="shared" si="25"/>
        <v/>
      </c>
      <c r="P343" s="84">
        <f t="shared" si="26"/>
        <v>0</v>
      </c>
      <c r="Q343" s="84">
        <f t="shared" si="27"/>
        <v>0</v>
      </c>
      <c r="T343" s="84">
        <f t="shared" si="28"/>
        <v>0</v>
      </c>
      <c r="U343" s="84">
        <f t="shared" si="29"/>
        <v>0</v>
      </c>
    </row>
    <row r="344" spans="14:21" x14ac:dyDescent="0.2">
      <c r="N344" s="84" t="str">
        <f>IF(ISBLANK(R344),"",COUNTA($R$2:R344))</f>
        <v/>
      </c>
      <c r="O344" s="84" t="str">
        <f t="shared" si="25"/>
        <v/>
      </c>
      <c r="P344" s="84">
        <f t="shared" si="26"/>
        <v>0</v>
      </c>
      <c r="Q344" s="84">
        <f t="shared" si="27"/>
        <v>0</v>
      </c>
      <c r="T344" s="84">
        <f t="shared" si="28"/>
        <v>0</v>
      </c>
      <c r="U344" s="84">
        <f t="shared" si="29"/>
        <v>0</v>
      </c>
    </row>
    <row r="345" spans="14:21" x14ac:dyDescent="0.2">
      <c r="N345" s="84" t="str">
        <f>IF(ISBLANK(R345),"",COUNTA($R$2:R345))</f>
        <v/>
      </c>
      <c r="O345" s="84" t="str">
        <f t="shared" si="25"/>
        <v/>
      </c>
      <c r="P345" s="84">
        <f t="shared" si="26"/>
        <v>0</v>
      </c>
      <c r="Q345" s="84">
        <f t="shared" si="27"/>
        <v>0</v>
      </c>
      <c r="T345" s="84">
        <f t="shared" si="28"/>
        <v>0</v>
      </c>
      <c r="U345" s="84">
        <f t="shared" si="29"/>
        <v>0</v>
      </c>
    </row>
    <row r="346" spans="14:21" x14ac:dyDescent="0.2">
      <c r="N346" s="84" t="str">
        <f>IF(ISBLANK(R346),"",COUNTA($R$2:R346))</f>
        <v/>
      </c>
      <c r="O346" s="84" t="str">
        <f t="shared" si="25"/>
        <v/>
      </c>
      <c r="P346" s="84">
        <f t="shared" si="26"/>
        <v>0</v>
      </c>
      <c r="Q346" s="84">
        <f t="shared" si="27"/>
        <v>0</v>
      </c>
      <c r="T346" s="84">
        <f t="shared" si="28"/>
        <v>0</v>
      </c>
      <c r="U346" s="84">
        <f t="shared" si="29"/>
        <v>0</v>
      </c>
    </row>
    <row r="347" spans="14:21" x14ac:dyDescent="0.2">
      <c r="N347" s="84" t="str">
        <f>IF(ISBLANK(R347),"",COUNTA($R$2:R347))</f>
        <v/>
      </c>
      <c r="O347" s="84" t="str">
        <f t="shared" si="25"/>
        <v/>
      </c>
      <c r="P347" s="84">
        <f t="shared" si="26"/>
        <v>0</v>
      </c>
      <c r="Q347" s="84">
        <f t="shared" si="27"/>
        <v>0</v>
      </c>
      <c r="T347" s="84">
        <f t="shared" si="28"/>
        <v>0</v>
      </c>
      <c r="U347" s="84">
        <f t="shared" si="29"/>
        <v>0</v>
      </c>
    </row>
    <row r="348" spans="14:21" x14ac:dyDescent="0.2">
      <c r="N348" s="84" t="str">
        <f>IF(ISBLANK(R348),"",COUNTA($R$2:R348))</f>
        <v/>
      </c>
      <c r="O348" s="84" t="str">
        <f t="shared" si="25"/>
        <v/>
      </c>
      <c r="P348" s="84">
        <f t="shared" si="26"/>
        <v>0</v>
      </c>
      <c r="Q348" s="84">
        <f t="shared" si="27"/>
        <v>0</v>
      </c>
      <c r="T348" s="84">
        <f t="shared" si="28"/>
        <v>0</v>
      </c>
      <c r="U348" s="84">
        <f t="shared" si="29"/>
        <v>0</v>
      </c>
    </row>
    <row r="349" spans="14:21" x14ac:dyDescent="0.2">
      <c r="N349" s="84" t="str">
        <f>IF(ISBLANK(R349),"",COUNTA($R$2:R349))</f>
        <v/>
      </c>
      <c r="O349" s="84" t="str">
        <f t="shared" si="25"/>
        <v/>
      </c>
      <c r="P349" s="84">
        <f t="shared" si="26"/>
        <v>0</v>
      </c>
      <c r="Q349" s="84">
        <f t="shared" si="27"/>
        <v>0</v>
      </c>
      <c r="T349" s="84">
        <f t="shared" si="28"/>
        <v>0</v>
      </c>
      <c r="U349" s="84">
        <f t="shared" si="29"/>
        <v>0</v>
      </c>
    </row>
    <row r="350" spans="14:21" x14ac:dyDescent="0.2">
      <c r="N350" s="84" t="str">
        <f>IF(ISBLANK(R350),"",COUNTA($R$2:R350))</f>
        <v/>
      </c>
      <c r="O350" s="84" t="str">
        <f t="shared" si="25"/>
        <v/>
      </c>
      <c r="P350" s="84">
        <f t="shared" si="26"/>
        <v>0</v>
      </c>
      <c r="Q350" s="84">
        <f t="shared" si="27"/>
        <v>0</v>
      </c>
      <c r="T350" s="84">
        <f t="shared" si="28"/>
        <v>0</v>
      </c>
      <c r="U350" s="84">
        <f t="shared" si="29"/>
        <v>0</v>
      </c>
    </row>
    <row r="351" spans="14:21" x14ac:dyDescent="0.2">
      <c r="N351" s="84" t="str">
        <f>IF(ISBLANK(R351),"",COUNTA($R$2:R351))</f>
        <v/>
      </c>
      <c r="O351" s="84" t="str">
        <f t="shared" si="25"/>
        <v/>
      </c>
      <c r="P351" s="84">
        <f t="shared" si="26"/>
        <v>0</v>
      </c>
      <c r="Q351" s="84">
        <f t="shared" si="27"/>
        <v>0</v>
      </c>
      <c r="T351" s="84">
        <f t="shared" si="28"/>
        <v>0</v>
      </c>
      <c r="U351" s="84">
        <f t="shared" si="29"/>
        <v>0</v>
      </c>
    </row>
    <row r="352" spans="14:21" x14ac:dyDescent="0.2">
      <c r="N352" s="84" t="str">
        <f>IF(ISBLANK(R352),"",COUNTA($R$2:R352))</f>
        <v/>
      </c>
      <c r="O352" s="84" t="str">
        <f t="shared" si="25"/>
        <v/>
      </c>
      <c r="P352" s="84">
        <f t="shared" si="26"/>
        <v>0</v>
      </c>
      <c r="Q352" s="84">
        <f t="shared" si="27"/>
        <v>0</v>
      </c>
      <c r="T352" s="84">
        <f t="shared" si="28"/>
        <v>0</v>
      </c>
      <c r="U352" s="84">
        <f t="shared" si="29"/>
        <v>0</v>
      </c>
    </row>
    <row r="353" spans="14:21" x14ac:dyDescent="0.2">
      <c r="N353" s="84" t="str">
        <f>IF(ISBLANK(R353),"",COUNTA($R$2:R353))</f>
        <v/>
      </c>
      <c r="O353" s="84" t="str">
        <f t="shared" si="25"/>
        <v/>
      </c>
      <c r="P353" s="84">
        <f t="shared" si="26"/>
        <v>0</v>
      </c>
      <c r="Q353" s="84">
        <f t="shared" si="27"/>
        <v>0</v>
      </c>
      <c r="T353" s="84">
        <f t="shared" si="28"/>
        <v>0</v>
      </c>
      <c r="U353" s="84">
        <f t="shared" si="29"/>
        <v>0</v>
      </c>
    </row>
    <row r="354" spans="14:21" x14ac:dyDescent="0.2">
      <c r="N354" s="84" t="str">
        <f>IF(ISBLANK(R354),"",COUNTA($R$2:R354))</f>
        <v/>
      </c>
      <c r="O354" s="84" t="str">
        <f t="shared" si="25"/>
        <v/>
      </c>
      <c r="P354" s="84">
        <f t="shared" si="26"/>
        <v>0</v>
      </c>
      <c r="Q354" s="84">
        <f t="shared" si="27"/>
        <v>0</v>
      </c>
      <c r="T354" s="84">
        <f t="shared" si="28"/>
        <v>0</v>
      </c>
      <c r="U354" s="84">
        <f t="shared" si="29"/>
        <v>0</v>
      </c>
    </row>
    <row r="355" spans="14:21" x14ac:dyDescent="0.2">
      <c r="N355" s="84" t="str">
        <f>IF(ISBLANK(R355),"",COUNTA($R$2:R355))</f>
        <v/>
      </c>
      <c r="O355" s="84" t="str">
        <f t="shared" si="25"/>
        <v/>
      </c>
      <c r="P355" s="84">
        <f t="shared" si="26"/>
        <v>0</v>
      </c>
      <c r="Q355" s="84">
        <f t="shared" si="27"/>
        <v>0</v>
      </c>
      <c r="T355" s="84">
        <f t="shared" si="28"/>
        <v>0</v>
      </c>
      <c r="U355" s="84">
        <f t="shared" si="29"/>
        <v>0</v>
      </c>
    </row>
    <row r="356" spans="14:21" x14ac:dyDescent="0.2">
      <c r="N356" s="84" t="str">
        <f>IF(ISBLANK(R356),"",COUNTA($R$2:R356))</f>
        <v/>
      </c>
      <c r="O356" s="84" t="str">
        <f t="shared" si="25"/>
        <v/>
      </c>
      <c r="P356" s="84">
        <f t="shared" si="26"/>
        <v>0</v>
      </c>
      <c r="Q356" s="84">
        <f t="shared" si="27"/>
        <v>0</v>
      </c>
      <c r="T356" s="84">
        <f t="shared" si="28"/>
        <v>0</v>
      </c>
      <c r="U356" s="84">
        <f t="shared" si="29"/>
        <v>0</v>
      </c>
    </row>
    <row r="357" spans="14:21" x14ac:dyDescent="0.2">
      <c r="N357" s="84" t="str">
        <f>IF(ISBLANK(R357),"",COUNTA($R$2:R357))</f>
        <v/>
      </c>
      <c r="O357" s="84" t="str">
        <f t="shared" si="25"/>
        <v/>
      </c>
      <c r="P357" s="84">
        <f t="shared" si="26"/>
        <v>0</v>
      </c>
      <c r="Q357" s="84">
        <f t="shared" si="27"/>
        <v>0</v>
      </c>
      <c r="T357" s="84">
        <f t="shared" si="28"/>
        <v>0</v>
      </c>
      <c r="U357" s="84">
        <f t="shared" si="29"/>
        <v>0</v>
      </c>
    </row>
    <row r="358" spans="14:21" x14ac:dyDescent="0.2">
      <c r="N358" s="84" t="str">
        <f>IF(ISBLANK(R358),"",COUNTA($R$2:R358))</f>
        <v/>
      </c>
      <c r="O358" s="84" t="str">
        <f t="shared" si="25"/>
        <v/>
      </c>
      <c r="P358" s="84">
        <f t="shared" si="26"/>
        <v>0</v>
      </c>
      <c r="Q358" s="84">
        <f t="shared" si="27"/>
        <v>0</v>
      </c>
      <c r="T358" s="84">
        <f t="shared" si="28"/>
        <v>0</v>
      </c>
      <c r="U358" s="84">
        <f t="shared" si="29"/>
        <v>0</v>
      </c>
    </row>
    <row r="359" spans="14:21" x14ac:dyDescent="0.2">
      <c r="N359" s="84" t="str">
        <f>IF(ISBLANK(R359),"",COUNTA($R$2:R359))</f>
        <v/>
      </c>
      <c r="O359" s="84" t="str">
        <f t="shared" si="25"/>
        <v/>
      </c>
      <c r="P359" s="84">
        <f t="shared" si="26"/>
        <v>0</v>
      </c>
      <c r="Q359" s="84">
        <f t="shared" si="27"/>
        <v>0</v>
      </c>
      <c r="T359" s="84">
        <f t="shared" si="28"/>
        <v>0</v>
      </c>
      <c r="U359" s="84">
        <f t="shared" si="29"/>
        <v>0</v>
      </c>
    </row>
    <row r="360" spans="14:21" x14ac:dyDescent="0.2">
      <c r="N360" s="84" t="str">
        <f>IF(ISBLANK(R360),"",COUNTA($R$2:R360))</f>
        <v/>
      </c>
      <c r="O360" s="84" t="str">
        <f t="shared" si="25"/>
        <v/>
      </c>
      <c r="P360" s="84">
        <f t="shared" si="26"/>
        <v>0</v>
      </c>
      <c r="Q360" s="84">
        <f t="shared" si="27"/>
        <v>0</v>
      </c>
      <c r="T360" s="84">
        <f t="shared" si="28"/>
        <v>0</v>
      </c>
      <c r="U360" s="84">
        <f t="shared" si="29"/>
        <v>0</v>
      </c>
    </row>
    <row r="361" spans="14:21" x14ac:dyDescent="0.2">
      <c r="N361" s="84" t="str">
        <f>IF(ISBLANK(R361),"",COUNTA($R$2:R361))</f>
        <v/>
      </c>
      <c r="O361" s="84" t="str">
        <f t="shared" si="25"/>
        <v/>
      </c>
      <c r="P361" s="84">
        <f t="shared" si="26"/>
        <v>0</v>
      </c>
      <c r="Q361" s="84">
        <f t="shared" si="27"/>
        <v>0</v>
      </c>
      <c r="T361" s="84">
        <f t="shared" si="28"/>
        <v>0</v>
      </c>
      <c r="U361" s="84">
        <f t="shared" si="29"/>
        <v>0</v>
      </c>
    </row>
    <row r="362" spans="14:21" x14ac:dyDescent="0.2">
      <c r="N362" s="84" t="str">
        <f>IF(ISBLANK(R362),"",COUNTA($R$2:R362))</f>
        <v/>
      </c>
      <c r="O362" s="84" t="str">
        <f t="shared" si="25"/>
        <v/>
      </c>
      <c r="P362" s="84">
        <f t="shared" si="26"/>
        <v>0</v>
      </c>
      <c r="Q362" s="84">
        <f t="shared" si="27"/>
        <v>0</v>
      </c>
      <c r="T362" s="84">
        <f t="shared" si="28"/>
        <v>0</v>
      </c>
      <c r="U362" s="84">
        <f t="shared" si="29"/>
        <v>0</v>
      </c>
    </row>
    <row r="363" spans="14:21" x14ac:dyDescent="0.2">
      <c r="N363" s="84" t="str">
        <f>IF(ISBLANK(R363),"",COUNTA($R$2:R363))</f>
        <v/>
      </c>
      <c r="O363" s="84" t="str">
        <f t="shared" si="25"/>
        <v/>
      </c>
      <c r="P363" s="84">
        <f t="shared" si="26"/>
        <v>0</v>
      </c>
      <c r="Q363" s="84">
        <f t="shared" si="27"/>
        <v>0</v>
      </c>
      <c r="T363" s="84">
        <f t="shared" si="28"/>
        <v>0</v>
      </c>
      <c r="U363" s="84">
        <f t="shared" si="29"/>
        <v>0</v>
      </c>
    </row>
    <row r="364" spans="14:21" x14ac:dyDescent="0.2">
      <c r="N364" s="84" t="str">
        <f>IF(ISBLANK(R364),"",COUNTA($R$2:R364))</f>
        <v/>
      </c>
      <c r="O364" s="84" t="str">
        <f t="shared" si="25"/>
        <v/>
      </c>
      <c r="P364" s="84">
        <f t="shared" si="26"/>
        <v>0</v>
      </c>
      <c r="Q364" s="84">
        <f t="shared" si="27"/>
        <v>0</v>
      </c>
      <c r="T364" s="84">
        <f t="shared" si="28"/>
        <v>0</v>
      </c>
      <c r="U364" s="84">
        <f t="shared" si="29"/>
        <v>0</v>
      </c>
    </row>
    <row r="365" spans="14:21" x14ac:dyDescent="0.2">
      <c r="N365" s="84" t="str">
        <f>IF(ISBLANK(R365),"",COUNTA($R$2:R365))</f>
        <v/>
      </c>
      <c r="O365" s="84" t="str">
        <f t="shared" si="25"/>
        <v/>
      </c>
      <c r="P365" s="84">
        <f t="shared" si="26"/>
        <v>0</v>
      </c>
      <c r="Q365" s="84">
        <f t="shared" si="27"/>
        <v>0</v>
      </c>
      <c r="T365" s="84">
        <f t="shared" si="28"/>
        <v>0</v>
      </c>
      <c r="U365" s="84">
        <f t="shared" si="29"/>
        <v>0</v>
      </c>
    </row>
    <row r="366" spans="14:21" x14ac:dyDescent="0.2">
      <c r="N366" s="84" t="str">
        <f>IF(ISBLANK(R366),"",COUNTA($R$2:R366))</f>
        <v/>
      </c>
      <c r="O366" s="84" t="str">
        <f t="shared" si="25"/>
        <v/>
      </c>
      <c r="P366" s="84">
        <f t="shared" si="26"/>
        <v>0</v>
      </c>
      <c r="Q366" s="84">
        <f t="shared" si="27"/>
        <v>0</v>
      </c>
      <c r="T366" s="84">
        <f t="shared" si="28"/>
        <v>0</v>
      </c>
      <c r="U366" s="84">
        <f t="shared" si="29"/>
        <v>0</v>
      </c>
    </row>
    <row r="367" spans="14:21" x14ac:dyDescent="0.2">
      <c r="N367" s="84" t="str">
        <f>IF(ISBLANK(R367),"",COUNTA($R$2:R367))</f>
        <v/>
      </c>
      <c r="O367" s="84" t="str">
        <f t="shared" si="25"/>
        <v/>
      </c>
      <c r="P367" s="84">
        <f t="shared" si="26"/>
        <v>0</v>
      </c>
      <c r="Q367" s="84">
        <f t="shared" si="27"/>
        <v>0</v>
      </c>
      <c r="T367" s="84">
        <f t="shared" si="28"/>
        <v>0</v>
      </c>
      <c r="U367" s="84">
        <f t="shared" si="29"/>
        <v>0</v>
      </c>
    </row>
    <row r="368" spans="14:21" x14ac:dyDescent="0.2">
      <c r="N368" s="84" t="str">
        <f>IF(ISBLANK(R368),"",COUNTA($R$2:R368))</f>
        <v/>
      </c>
      <c r="O368" s="84" t="str">
        <f t="shared" si="25"/>
        <v/>
      </c>
      <c r="P368" s="84">
        <f t="shared" si="26"/>
        <v>0</v>
      </c>
      <c r="Q368" s="84">
        <f t="shared" si="27"/>
        <v>0</v>
      </c>
      <c r="T368" s="84">
        <f t="shared" si="28"/>
        <v>0</v>
      </c>
      <c r="U368" s="84">
        <f t="shared" si="29"/>
        <v>0</v>
      </c>
    </row>
    <row r="369" spans="14:21" x14ac:dyDescent="0.2">
      <c r="N369" s="84" t="str">
        <f>IF(ISBLANK(R369),"",COUNTA($R$2:R369))</f>
        <v/>
      </c>
      <c r="O369" s="84" t="str">
        <f t="shared" si="25"/>
        <v/>
      </c>
      <c r="P369" s="84">
        <f t="shared" si="26"/>
        <v>0</v>
      </c>
      <c r="Q369" s="84">
        <f t="shared" si="27"/>
        <v>0</v>
      </c>
      <c r="T369" s="84">
        <f t="shared" si="28"/>
        <v>0</v>
      </c>
      <c r="U369" s="84">
        <f t="shared" si="29"/>
        <v>0</v>
      </c>
    </row>
    <row r="370" spans="14:21" x14ac:dyDescent="0.2">
      <c r="N370" s="84" t="str">
        <f>IF(ISBLANK(R370),"",COUNTA($R$2:R370))</f>
        <v/>
      </c>
      <c r="O370" s="84" t="str">
        <f t="shared" si="25"/>
        <v/>
      </c>
      <c r="P370" s="84">
        <f t="shared" si="26"/>
        <v>0</v>
      </c>
      <c r="Q370" s="84">
        <f t="shared" si="27"/>
        <v>0</v>
      </c>
      <c r="T370" s="84">
        <f t="shared" si="28"/>
        <v>0</v>
      </c>
      <c r="U370" s="84">
        <f t="shared" si="29"/>
        <v>0</v>
      </c>
    </row>
    <row r="371" spans="14:21" x14ac:dyDescent="0.2">
      <c r="N371" s="84" t="str">
        <f>IF(ISBLANK(R371),"",COUNTA($R$2:R371))</f>
        <v/>
      </c>
      <c r="O371" s="84" t="str">
        <f t="shared" si="25"/>
        <v/>
      </c>
      <c r="P371" s="84">
        <f t="shared" si="26"/>
        <v>0</v>
      </c>
      <c r="Q371" s="84">
        <f t="shared" si="27"/>
        <v>0</v>
      </c>
      <c r="T371" s="84">
        <f t="shared" si="28"/>
        <v>0</v>
      </c>
      <c r="U371" s="84">
        <f t="shared" si="29"/>
        <v>0</v>
      </c>
    </row>
    <row r="372" spans="14:21" x14ac:dyDescent="0.2">
      <c r="N372" s="84" t="str">
        <f>IF(ISBLANK(R372),"",COUNTA($R$2:R372))</f>
        <v/>
      </c>
      <c r="O372" s="84" t="str">
        <f t="shared" si="25"/>
        <v/>
      </c>
      <c r="P372" s="84">
        <f t="shared" si="26"/>
        <v>0</v>
      </c>
      <c r="Q372" s="84">
        <f t="shared" si="27"/>
        <v>0</v>
      </c>
      <c r="T372" s="84">
        <f t="shared" si="28"/>
        <v>0</v>
      </c>
      <c r="U372" s="84">
        <f t="shared" si="29"/>
        <v>0</v>
      </c>
    </row>
    <row r="373" spans="14:21" x14ac:dyDescent="0.2">
      <c r="N373" s="84" t="str">
        <f>IF(ISBLANK(R373),"",COUNTA($R$2:R373))</f>
        <v/>
      </c>
      <c r="O373" s="84" t="str">
        <f t="shared" si="25"/>
        <v/>
      </c>
      <c r="P373" s="84">
        <f t="shared" si="26"/>
        <v>0</v>
      </c>
      <c r="Q373" s="84">
        <f t="shared" si="27"/>
        <v>0</v>
      </c>
      <c r="T373" s="84">
        <f t="shared" si="28"/>
        <v>0</v>
      </c>
      <c r="U373" s="84">
        <f t="shared" si="29"/>
        <v>0</v>
      </c>
    </row>
    <row r="374" spans="14:21" x14ac:dyDescent="0.2">
      <c r="N374" s="84" t="str">
        <f>IF(ISBLANK(R374),"",COUNTA($R$2:R374))</f>
        <v/>
      </c>
      <c r="O374" s="84" t="str">
        <f t="shared" si="25"/>
        <v/>
      </c>
      <c r="P374" s="84">
        <f t="shared" si="26"/>
        <v>0</v>
      </c>
      <c r="Q374" s="84">
        <f t="shared" si="27"/>
        <v>0</v>
      </c>
      <c r="T374" s="84">
        <f t="shared" si="28"/>
        <v>0</v>
      </c>
      <c r="U374" s="84">
        <f t="shared" si="29"/>
        <v>0</v>
      </c>
    </row>
    <row r="375" spans="14:21" x14ac:dyDescent="0.2">
      <c r="N375" s="84" t="str">
        <f>IF(ISBLANK(R375),"",COUNTA($R$2:R375))</f>
        <v/>
      </c>
      <c r="O375" s="84" t="str">
        <f t="shared" si="25"/>
        <v/>
      </c>
      <c r="P375" s="84">
        <f t="shared" si="26"/>
        <v>0</v>
      </c>
      <c r="Q375" s="84">
        <f t="shared" si="27"/>
        <v>0</v>
      </c>
      <c r="T375" s="84">
        <f t="shared" si="28"/>
        <v>0</v>
      </c>
      <c r="U375" s="84">
        <f t="shared" si="29"/>
        <v>0</v>
      </c>
    </row>
    <row r="376" spans="14:21" x14ac:dyDescent="0.2">
      <c r="N376" s="84" t="str">
        <f>IF(ISBLANK(R376),"",COUNTA($R$2:R376))</f>
        <v/>
      </c>
      <c r="O376" s="84" t="str">
        <f t="shared" si="25"/>
        <v/>
      </c>
      <c r="P376" s="84">
        <f t="shared" si="26"/>
        <v>0</v>
      </c>
      <c r="Q376" s="84">
        <f t="shared" si="27"/>
        <v>0</v>
      </c>
      <c r="T376" s="84">
        <f t="shared" si="28"/>
        <v>0</v>
      </c>
      <c r="U376" s="84">
        <f t="shared" si="29"/>
        <v>0</v>
      </c>
    </row>
    <row r="377" spans="14:21" x14ac:dyDescent="0.2">
      <c r="N377" s="84" t="str">
        <f>IF(ISBLANK(R377),"",COUNTA($R$2:R377))</f>
        <v/>
      </c>
      <c r="O377" s="84" t="str">
        <f t="shared" si="25"/>
        <v/>
      </c>
      <c r="P377" s="84">
        <f t="shared" si="26"/>
        <v>0</v>
      </c>
      <c r="Q377" s="84">
        <f t="shared" si="27"/>
        <v>0</v>
      </c>
      <c r="T377" s="84">
        <f t="shared" si="28"/>
        <v>0</v>
      </c>
      <c r="U377" s="84">
        <f t="shared" si="29"/>
        <v>0</v>
      </c>
    </row>
    <row r="378" spans="14:21" x14ac:dyDescent="0.2">
      <c r="N378" s="84" t="str">
        <f>IF(ISBLANK(R378),"",COUNTA($R$2:R378))</f>
        <v/>
      </c>
      <c r="O378" s="84" t="str">
        <f t="shared" si="25"/>
        <v/>
      </c>
      <c r="P378" s="84">
        <f t="shared" si="26"/>
        <v>0</v>
      </c>
      <c r="Q378" s="84">
        <f t="shared" si="27"/>
        <v>0</v>
      </c>
      <c r="T378" s="84">
        <f t="shared" si="28"/>
        <v>0</v>
      </c>
      <c r="U378" s="84">
        <f t="shared" si="29"/>
        <v>0</v>
      </c>
    </row>
    <row r="379" spans="14:21" x14ac:dyDescent="0.2">
      <c r="N379" s="84" t="str">
        <f>IF(ISBLANK(R379),"",COUNTA($R$2:R379))</f>
        <v/>
      </c>
      <c r="O379" s="84" t="str">
        <f t="shared" si="25"/>
        <v/>
      </c>
      <c r="P379" s="84">
        <f t="shared" si="26"/>
        <v>0</v>
      </c>
      <c r="Q379" s="84">
        <f t="shared" si="27"/>
        <v>0</v>
      </c>
      <c r="T379" s="84">
        <f t="shared" si="28"/>
        <v>0</v>
      </c>
      <c r="U379" s="84">
        <f t="shared" si="29"/>
        <v>0</v>
      </c>
    </row>
    <row r="380" spans="14:21" x14ac:dyDescent="0.2">
      <c r="N380" s="84" t="str">
        <f>IF(ISBLANK(R380),"",COUNTA($R$2:R380))</f>
        <v/>
      </c>
      <c r="O380" s="84" t="str">
        <f t="shared" si="25"/>
        <v/>
      </c>
      <c r="P380" s="84">
        <f t="shared" si="26"/>
        <v>0</v>
      </c>
      <c r="Q380" s="84">
        <f t="shared" si="27"/>
        <v>0</v>
      </c>
      <c r="T380" s="84">
        <f t="shared" si="28"/>
        <v>0</v>
      </c>
      <c r="U380" s="84">
        <f t="shared" si="29"/>
        <v>0</v>
      </c>
    </row>
    <row r="381" spans="14:21" x14ac:dyDescent="0.2">
      <c r="N381" s="84" t="str">
        <f>IF(ISBLANK(R381),"",COUNTA($R$2:R381))</f>
        <v/>
      </c>
      <c r="O381" s="84" t="str">
        <f t="shared" si="25"/>
        <v/>
      </c>
      <c r="P381" s="84">
        <f t="shared" si="26"/>
        <v>0</v>
      </c>
      <c r="Q381" s="84">
        <f t="shared" si="27"/>
        <v>0</v>
      </c>
      <c r="T381" s="84">
        <f t="shared" si="28"/>
        <v>0</v>
      </c>
      <c r="U381" s="84">
        <f t="shared" si="29"/>
        <v>0</v>
      </c>
    </row>
    <row r="382" spans="14:21" x14ac:dyDescent="0.2">
      <c r="N382" s="84" t="str">
        <f>IF(ISBLANK(R382),"",COUNTA($R$2:R382))</f>
        <v/>
      </c>
      <c r="O382" s="84" t="str">
        <f t="shared" si="25"/>
        <v/>
      </c>
      <c r="P382" s="84">
        <f t="shared" si="26"/>
        <v>0</v>
      </c>
      <c r="Q382" s="84">
        <f t="shared" si="27"/>
        <v>0</v>
      </c>
      <c r="T382" s="84">
        <f t="shared" si="28"/>
        <v>0</v>
      </c>
      <c r="U382" s="84">
        <f t="shared" si="29"/>
        <v>0</v>
      </c>
    </row>
    <row r="383" spans="14:21" x14ac:dyDescent="0.2">
      <c r="N383" s="84" t="str">
        <f>IF(ISBLANK(R383),"",COUNTA($R$2:R383))</f>
        <v/>
      </c>
      <c r="O383" s="84" t="str">
        <f t="shared" si="25"/>
        <v/>
      </c>
      <c r="P383" s="84">
        <f t="shared" si="26"/>
        <v>0</v>
      </c>
      <c r="Q383" s="84">
        <f t="shared" si="27"/>
        <v>0</v>
      </c>
      <c r="T383" s="84">
        <f t="shared" si="28"/>
        <v>0</v>
      </c>
      <c r="U383" s="84">
        <f t="shared" si="29"/>
        <v>0</v>
      </c>
    </row>
    <row r="384" spans="14:21" x14ac:dyDescent="0.2">
      <c r="N384" s="84" t="str">
        <f>IF(ISBLANK(R384),"",COUNTA($R$2:R384))</f>
        <v/>
      </c>
      <c r="O384" s="84" t="str">
        <f t="shared" si="25"/>
        <v/>
      </c>
      <c r="P384" s="84">
        <f t="shared" si="26"/>
        <v>0</v>
      </c>
      <c r="Q384" s="84">
        <f t="shared" si="27"/>
        <v>0</v>
      </c>
      <c r="T384" s="84">
        <f t="shared" si="28"/>
        <v>0</v>
      </c>
      <c r="U384" s="84">
        <f t="shared" si="29"/>
        <v>0</v>
      </c>
    </row>
    <row r="385" spans="14:21" x14ac:dyDescent="0.2">
      <c r="N385" s="84" t="str">
        <f>IF(ISBLANK(R385),"",COUNTA($R$2:R385))</f>
        <v/>
      </c>
      <c r="O385" s="84" t="str">
        <f t="shared" si="25"/>
        <v/>
      </c>
      <c r="P385" s="84">
        <f t="shared" si="26"/>
        <v>0</v>
      </c>
      <c r="Q385" s="84">
        <f t="shared" si="27"/>
        <v>0</v>
      </c>
      <c r="T385" s="84">
        <f t="shared" si="28"/>
        <v>0</v>
      </c>
      <c r="U385" s="84">
        <f t="shared" si="29"/>
        <v>0</v>
      </c>
    </row>
    <row r="386" spans="14:21" x14ac:dyDescent="0.2">
      <c r="N386" s="84" t="str">
        <f>IF(ISBLANK(R386),"",COUNTA($R$2:R386))</f>
        <v/>
      </c>
      <c r="O386" s="84" t="str">
        <f t="shared" ref="O386:O449" si="30">IF(ISBLANK(R386),"",IF(ISNUMBER(SEARCH("+",R386)),LEFT(R386,SEARCH("+",R386,1)-1),LEFT(R386,SEARCH("-",R386,1)-1)))</f>
        <v/>
      </c>
      <c r="P386" s="84">
        <f t="shared" ref="P386:P449" si="31">IF(VALUE(T386)&gt;0,-20,IF(VALUE(T386)&gt;VALUE(U386),-20,T386))</f>
        <v>0</v>
      </c>
      <c r="Q386" s="84">
        <f t="shared" ref="Q386:Q449" si="32">IF(VALUE(U386)&gt;0,-20,IF(VALUE(U386)&gt;VALUE(T386),-20,U386))</f>
        <v>0</v>
      </c>
      <c r="T386" s="84">
        <f t="shared" ref="T386:T449" si="33">IF(ISBLANK(R386),0,IF(ISNUMBER(SEARCH("+",R386)),RIGHT(R386,LEN(R386)-SEARCH("+",R386,1)),RIGHT(R386,LEN(R386)-SEARCH("-",R386,1)+1)))</f>
        <v>0</v>
      </c>
      <c r="U386" s="84">
        <f t="shared" ref="U386:U449" si="34">IF(ISBLANK(S386),0,IF(ISNUMBER(SEARCH("+",S386)),RIGHT(S386,LEN(S386)-SEARCH("+",S386,1)),RIGHT(S386,LEN(S386)-SEARCH("-",S386,1)+1)))</f>
        <v>0</v>
      </c>
    </row>
    <row r="387" spans="14:21" x14ac:dyDescent="0.2">
      <c r="N387" s="84" t="str">
        <f>IF(ISBLANK(R387),"",COUNTA($R$2:R387))</f>
        <v/>
      </c>
      <c r="O387" s="84" t="str">
        <f t="shared" si="30"/>
        <v/>
      </c>
      <c r="P387" s="84">
        <f t="shared" si="31"/>
        <v>0</v>
      </c>
      <c r="Q387" s="84">
        <f t="shared" si="32"/>
        <v>0</v>
      </c>
      <c r="T387" s="84">
        <f t="shared" si="33"/>
        <v>0</v>
      </c>
      <c r="U387" s="84">
        <f t="shared" si="34"/>
        <v>0</v>
      </c>
    </row>
    <row r="388" spans="14:21" x14ac:dyDescent="0.2">
      <c r="N388" s="84" t="str">
        <f>IF(ISBLANK(R388),"",COUNTA($R$2:R388))</f>
        <v/>
      </c>
      <c r="O388" s="84" t="str">
        <f t="shared" si="30"/>
        <v/>
      </c>
      <c r="P388" s="84">
        <f t="shared" si="31"/>
        <v>0</v>
      </c>
      <c r="Q388" s="84">
        <f t="shared" si="32"/>
        <v>0</v>
      </c>
      <c r="T388" s="84">
        <f t="shared" si="33"/>
        <v>0</v>
      </c>
      <c r="U388" s="84">
        <f t="shared" si="34"/>
        <v>0</v>
      </c>
    </row>
    <row r="389" spans="14:21" x14ac:dyDescent="0.2">
      <c r="N389" s="84" t="str">
        <f>IF(ISBLANK(R389),"",COUNTA($R$2:R389))</f>
        <v/>
      </c>
      <c r="O389" s="84" t="str">
        <f t="shared" si="30"/>
        <v/>
      </c>
      <c r="P389" s="84">
        <f t="shared" si="31"/>
        <v>0</v>
      </c>
      <c r="Q389" s="84">
        <f t="shared" si="32"/>
        <v>0</v>
      </c>
      <c r="T389" s="84">
        <f t="shared" si="33"/>
        <v>0</v>
      </c>
      <c r="U389" s="84">
        <f t="shared" si="34"/>
        <v>0</v>
      </c>
    </row>
    <row r="390" spans="14:21" x14ac:dyDescent="0.2">
      <c r="N390" s="84" t="str">
        <f>IF(ISBLANK(R390),"",COUNTA($R$2:R390))</f>
        <v/>
      </c>
      <c r="O390" s="84" t="str">
        <f t="shared" si="30"/>
        <v/>
      </c>
      <c r="P390" s="84">
        <f t="shared" si="31"/>
        <v>0</v>
      </c>
      <c r="Q390" s="84">
        <f t="shared" si="32"/>
        <v>0</v>
      </c>
      <c r="T390" s="84">
        <f t="shared" si="33"/>
        <v>0</v>
      </c>
      <c r="U390" s="84">
        <f t="shared" si="34"/>
        <v>0</v>
      </c>
    </row>
    <row r="391" spans="14:21" x14ac:dyDescent="0.2">
      <c r="N391" s="84" t="str">
        <f>IF(ISBLANK(R391),"",COUNTA($R$2:R391))</f>
        <v/>
      </c>
      <c r="O391" s="84" t="str">
        <f t="shared" si="30"/>
        <v/>
      </c>
      <c r="P391" s="84">
        <f t="shared" si="31"/>
        <v>0</v>
      </c>
      <c r="Q391" s="84">
        <f t="shared" si="32"/>
        <v>0</v>
      </c>
      <c r="T391" s="84">
        <f t="shared" si="33"/>
        <v>0</v>
      </c>
      <c r="U391" s="84">
        <f t="shared" si="34"/>
        <v>0</v>
      </c>
    </row>
    <row r="392" spans="14:21" x14ac:dyDescent="0.2">
      <c r="N392" s="84" t="str">
        <f>IF(ISBLANK(R392),"",COUNTA($R$2:R392))</f>
        <v/>
      </c>
      <c r="O392" s="84" t="str">
        <f t="shared" si="30"/>
        <v/>
      </c>
      <c r="P392" s="84">
        <f t="shared" si="31"/>
        <v>0</v>
      </c>
      <c r="Q392" s="84">
        <f t="shared" si="32"/>
        <v>0</v>
      </c>
      <c r="T392" s="84">
        <f t="shared" si="33"/>
        <v>0</v>
      </c>
      <c r="U392" s="84">
        <f t="shared" si="34"/>
        <v>0</v>
      </c>
    </row>
    <row r="393" spans="14:21" x14ac:dyDescent="0.2">
      <c r="N393" s="84" t="str">
        <f>IF(ISBLANK(R393),"",COUNTA($R$2:R393))</f>
        <v/>
      </c>
      <c r="O393" s="84" t="str">
        <f t="shared" si="30"/>
        <v/>
      </c>
      <c r="P393" s="84">
        <f t="shared" si="31"/>
        <v>0</v>
      </c>
      <c r="Q393" s="84">
        <f t="shared" si="32"/>
        <v>0</v>
      </c>
      <c r="T393" s="84">
        <f t="shared" si="33"/>
        <v>0</v>
      </c>
      <c r="U393" s="84">
        <f t="shared" si="34"/>
        <v>0</v>
      </c>
    </row>
    <row r="394" spans="14:21" x14ac:dyDescent="0.2">
      <c r="N394" s="84" t="str">
        <f>IF(ISBLANK(R394),"",COUNTA($R$2:R394))</f>
        <v/>
      </c>
      <c r="O394" s="84" t="str">
        <f t="shared" si="30"/>
        <v/>
      </c>
      <c r="P394" s="84">
        <f t="shared" si="31"/>
        <v>0</v>
      </c>
      <c r="Q394" s="84">
        <f t="shared" si="32"/>
        <v>0</v>
      </c>
      <c r="T394" s="84">
        <f t="shared" si="33"/>
        <v>0</v>
      </c>
      <c r="U394" s="84">
        <f t="shared" si="34"/>
        <v>0</v>
      </c>
    </row>
    <row r="395" spans="14:21" x14ac:dyDescent="0.2">
      <c r="N395" s="84" t="str">
        <f>IF(ISBLANK(R395),"",COUNTA($R$2:R395))</f>
        <v/>
      </c>
      <c r="O395" s="84" t="str">
        <f t="shared" si="30"/>
        <v/>
      </c>
      <c r="P395" s="84">
        <f t="shared" si="31"/>
        <v>0</v>
      </c>
      <c r="Q395" s="84">
        <f t="shared" si="32"/>
        <v>0</v>
      </c>
      <c r="T395" s="84">
        <f t="shared" si="33"/>
        <v>0</v>
      </c>
      <c r="U395" s="84">
        <f t="shared" si="34"/>
        <v>0</v>
      </c>
    </row>
    <row r="396" spans="14:21" x14ac:dyDescent="0.2">
      <c r="N396" s="84" t="str">
        <f>IF(ISBLANK(R396),"",COUNTA($R$2:R396))</f>
        <v/>
      </c>
      <c r="O396" s="84" t="str">
        <f t="shared" si="30"/>
        <v/>
      </c>
      <c r="P396" s="84">
        <f t="shared" si="31"/>
        <v>0</v>
      </c>
      <c r="Q396" s="84">
        <f t="shared" si="32"/>
        <v>0</v>
      </c>
      <c r="T396" s="84">
        <f t="shared" si="33"/>
        <v>0</v>
      </c>
      <c r="U396" s="84">
        <f t="shared" si="34"/>
        <v>0</v>
      </c>
    </row>
    <row r="397" spans="14:21" x14ac:dyDescent="0.2">
      <c r="N397" s="84" t="str">
        <f>IF(ISBLANK(R397),"",COUNTA($R$2:R397))</f>
        <v/>
      </c>
      <c r="O397" s="84" t="str">
        <f t="shared" si="30"/>
        <v/>
      </c>
      <c r="P397" s="84">
        <f t="shared" si="31"/>
        <v>0</v>
      </c>
      <c r="Q397" s="84">
        <f t="shared" si="32"/>
        <v>0</v>
      </c>
      <c r="T397" s="84">
        <f t="shared" si="33"/>
        <v>0</v>
      </c>
      <c r="U397" s="84">
        <f t="shared" si="34"/>
        <v>0</v>
      </c>
    </row>
    <row r="398" spans="14:21" x14ac:dyDescent="0.2">
      <c r="N398" s="84" t="str">
        <f>IF(ISBLANK(R398),"",COUNTA($R$2:R398))</f>
        <v/>
      </c>
      <c r="O398" s="84" t="str">
        <f t="shared" si="30"/>
        <v/>
      </c>
      <c r="P398" s="84">
        <f t="shared" si="31"/>
        <v>0</v>
      </c>
      <c r="Q398" s="84">
        <f t="shared" si="32"/>
        <v>0</v>
      </c>
      <c r="T398" s="84">
        <f t="shared" si="33"/>
        <v>0</v>
      </c>
      <c r="U398" s="84">
        <f t="shared" si="34"/>
        <v>0</v>
      </c>
    </row>
    <row r="399" spans="14:21" x14ac:dyDescent="0.2">
      <c r="N399" s="84" t="str">
        <f>IF(ISBLANK(R399),"",COUNTA($R$2:R399))</f>
        <v/>
      </c>
      <c r="O399" s="84" t="str">
        <f t="shared" si="30"/>
        <v/>
      </c>
      <c r="P399" s="84">
        <f t="shared" si="31"/>
        <v>0</v>
      </c>
      <c r="Q399" s="84">
        <f t="shared" si="32"/>
        <v>0</v>
      </c>
      <c r="T399" s="84">
        <f t="shared" si="33"/>
        <v>0</v>
      </c>
      <c r="U399" s="84">
        <f t="shared" si="34"/>
        <v>0</v>
      </c>
    </row>
    <row r="400" spans="14:21" x14ac:dyDescent="0.2">
      <c r="N400" s="84" t="str">
        <f>IF(ISBLANK(R400),"",COUNTA($R$2:R400))</f>
        <v/>
      </c>
      <c r="O400" s="84" t="str">
        <f t="shared" si="30"/>
        <v/>
      </c>
      <c r="P400" s="84">
        <f t="shared" si="31"/>
        <v>0</v>
      </c>
      <c r="Q400" s="84">
        <f t="shared" si="32"/>
        <v>0</v>
      </c>
      <c r="T400" s="84">
        <f t="shared" si="33"/>
        <v>0</v>
      </c>
      <c r="U400" s="84">
        <f t="shared" si="34"/>
        <v>0</v>
      </c>
    </row>
    <row r="401" spans="14:21" x14ac:dyDescent="0.2">
      <c r="N401" s="84" t="str">
        <f>IF(ISBLANK(R401),"",COUNTA($R$2:R401))</f>
        <v/>
      </c>
      <c r="O401" s="84" t="str">
        <f t="shared" si="30"/>
        <v/>
      </c>
      <c r="P401" s="84">
        <f t="shared" si="31"/>
        <v>0</v>
      </c>
      <c r="Q401" s="84">
        <f t="shared" si="32"/>
        <v>0</v>
      </c>
      <c r="T401" s="84">
        <f t="shared" si="33"/>
        <v>0</v>
      </c>
      <c r="U401" s="84">
        <f t="shared" si="34"/>
        <v>0</v>
      </c>
    </row>
    <row r="402" spans="14:21" x14ac:dyDescent="0.2">
      <c r="N402" s="84" t="str">
        <f>IF(ISBLANK(R402),"",COUNTA($R$2:R402))</f>
        <v/>
      </c>
      <c r="O402" s="84" t="str">
        <f t="shared" si="30"/>
        <v/>
      </c>
      <c r="P402" s="84">
        <f t="shared" si="31"/>
        <v>0</v>
      </c>
      <c r="Q402" s="84">
        <f t="shared" si="32"/>
        <v>0</v>
      </c>
      <c r="T402" s="84">
        <f t="shared" si="33"/>
        <v>0</v>
      </c>
      <c r="U402" s="84">
        <f t="shared" si="34"/>
        <v>0</v>
      </c>
    </row>
    <row r="403" spans="14:21" x14ac:dyDescent="0.2">
      <c r="N403" s="84" t="str">
        <f>IF(ISBLANK(R403),"",COUNTA($R$2:R403))</f>
        <v/>
      </c>
      <c r="O403" s="84" t="str">
        <f t="shared" si="30"/>
        <v/>
      </c>
      <c r="P403" s="84">
        <f t="shared" si="31"/>
        <v>0</v>
      </c>
      <c r="Q403" s="84">
        <f t="shared" si="32"/>
        <v>0</v>
      </c>
      <c r="T403" s="84">
        <f t="shared" si="33"/>
        <v>0</v>
      </c>
      <c r="U403" s="84">
        <f t="shared" si="34"/>
        <v>0</v>
      </c>
    </row>
    <row r="404" spans="14:21" x14ac:dyDescent="0.2">
      <c r="N404" s="84" t="str">
        <f>IF(ISBLANK(R404),"",COUNTA($R$2:R404))</f>
        <v/>
      </c>
      <c r="O404" s="84" t="str">
        <f t="shared" si="30"/>
        <v/>
      </c>
      <c r="P404" s="84">
        <f t="shared" si="31"/>
        <v>0</v>
      </c>
      <c r="Q404" s="84">
        <f t="shared" si="32"/>
        <v>0</v>
      </c>
      <c r="T404" s="84">
        <f t="shared" si="33"/>
        <v>0</v>
      </c>
      <c r="U404" s="84">
        <f t="shared" si="34"/>
        <v>0</v>
      </c>
    </row>
    <row r="405" spans="14:21" x14ac:dyDescent="0.2">
      <c r="N405" s="84" t="str">
        <f>IF(ISBLANK(R405),"",COUNTA($R$2:R405))</f>
        <v/>
      </c>
      <c r="O405" s="84" t="str">
        <f t="shared" si="30"/>
        <v/>
      </c>
      <c r="P405" s="84">
        <f t="shared" si="31"/>
        <v>0</v>
      </c>
      <c r="Q405" s="84">
        <f t="shared" si="32"/>
        <v>0</v>
      </c>
      <c r="T405" s="84">
        <f t="shared" si="33"/>
        <v>0</v>
      </c>
      <c r="U405" s="84">
        <f t="shared" si="34"/>
        <v>0</v>
      </c>
    </row>
    <row r="406" spans="14:21" x14ac:dyDescent="0.2">
      <c r="N406" s="84" t="str">
        <f>IF(ISBLANK(R406),"",COUNTA($R$2:R406))</f>
        <v/>
      </c>
      <c r="O406" s="84" t="str">
        <f t="shared" si="30"/>
        <v/>
      </c>
      <c r="P406" s="84">
        <f t="shared" si="31"/>
        <v>0</v>
      </c>
      <c r="Q406" s="84">
        <f t="shared" si="32"/>
        <v>0</v>
      </c>
      <c r="T406" s="84">
        <f t="shared" si="33"/>
        <v>0</v>
      </c>
      <c r="U406" s="84">
        <f t="shared" si="34"/>
        <v>0</v>
      </c>
    </row>
    <row r="407" spans="14:21" x14ac:dyDescent="0.2">
      <c r="N407" s="84" t="str">
        <f>IF(ISBLANK(R407),"",COUNTA($R$2:R407))</f>
        <v/>
      </c>
      <c r="O407" s="84" t="str">
        <f t="shared" si="30"/>
        <v/>
      </c>
      <c r="P407" s="84">
        <f t="shared" si="31"/>
        <v>0</v>
      </c>
      <c r="Q407" s="84">
        <f t="shared" si="32"/>
        <v>0</v>
      </c>
      <c r="T407" s="84">
        <f t="shared" si="33"/>
        <v>0</v>
      </c>
      <c r="U407" s="84">
        <f t="shared" si="34"/>
        <v>0</v>
      </c>
    </row>
    <row r="408" spans="14:21" x14ac:dyDescent="0.2">
      <c r="N408" s="84" t="str">
        <f>IF(ISBLANK(R408),"",COUNTA($R$2:R408))</f>
        <v/>
      </c>
      <c r="O408" s="84" t="str">
        <f t="shared" si="30"/>
        <v/>
      </c>
      <c r="P408" s="84">
        <f t="shared" si="31"/>
        <v>0</v>
      </c>
      <c r="Q408" s="84">
        <f t="shared" si="32"/>
        <v>0</v>
      </c>
      <c r="T408" s="84">
        <f t="shared" si="33"/>
        <v>0</v>
      </c>
      <c r="U408" s="84">
        <f t="shared" si="34"/>
        <v>0</v>
      </c>
    </row>
    <row r="409" spans="14:21" x14ac:dyDescent="0.2">
      <c r="N409" s="84" t="str">
        <f>IF(ISBLANK(R409),"",COUNTA($R$2:R409))</f>
        <v/>
      </c>
      <c r="O409" s="84" t="str">
        <f t="shared" si="30"/>
        <v/>
      </c>
      <c r="P409" s="84">
        <f t="shared" si="31"/>
        <v>0</v>
      </c>
      <c r="Q409" s="84">
        <f t="shared" si="32"/>
        <v>0</v>
      </c>
      <c r="T409" s="84">
        <f t="shared" si="33"/>
        <v>0</v>
      </c>
      <c r="U409" s="84">
        <f t="shared" si="34"/>
        <v>0</v>
      </c>
    </row>
    <row r="410" spans="14:21" x14ac:dyDescent="0.2">
      <c r="N410" s="84" t="str">
        <f>IF(ISBLANK(R410),"",COUNTA($R$2:R410))</f>
        <v/>
      </c>
      <c r="O410" s="84" t="str">
        <f t="shared" si="30"/>
        <v/>
      </c>
      <c r="P410" s="84">
        <f t="shared" si="31"/>
        <v>0</v>
      </c>
      <c r="Q410" s="84">
        <f t="shared" si="32"/>
        <v>0</v>
      </c>
      <c r="T410" s="84">
        <f t="shared" si="33"/>
        <v>0</v>
      </c>
      <c r="U410" s="84">
        <f t="shared" si="34"/>
        <v>0</v>
      </c>
    </row>
    <row r="411" spans="14:21" x14ac:dyDescent="0.2">
      <c r="N411" s="84" t="str">
        <f>IF(ISBLANK(R411),"",COUNTA($R$2:R411))</f>
        <v/>
      </c>
      <c r="O411" s="84" t="str">
        <f t="shared" si="30"/>
        <v/>
      </c>
      <c r="P411" s="84">
        <f t="shared" si="31"/>
        <v>0</v>
      </c>
      <c r="Q411" s="84">
        <f t="shared" si="32"/>
        <v>0</v>
      </c>
      <c r="T411" s="84">
        <f t="shared" si="33"/>
        <v>0</v>
      </c>
      <c r="U411" s="84">
        <f t="shared" si="34"/>
        <v>0</v>
      </c>
    </row>
    <row r="412" spans="14:21" x14ac:dyDescent="0.2">
      <c r="N412" s="84" t="str">
        <f>IF(ISBLANK(R412),"",COUNTA($R$2:R412))</f>
        <v/>
      </c>
      <c r="O412" s="84" t="str">
        <f t="shared" si="30"/>
        <v/>
      </c>
      <c r="P412" s="84">
        <f t="shared" si="31"/>
        <v>0</v>
      </c>
      <c r="Q412" s="84">
        <f t="shared" si="32"/>
        <v>0</v>
      </c>
      <c r="T412" s="84">
        <f t="shared" si="33"/>
        <v>0</v>
      </c>
      <c r="U412" s="84">
        <f t="shared" si="34"/>
        <v>0</v>
      </c>
    </row>
    <row r="413" spans="14:21" x14ac:dyDescent="0.2">
      <c r="N413" s="84" t="str">
        <f>IF(ISBLANK(R413),"",COUNTA($R$2:R413))</f>
        <v/>
      </c>
      <c r="O413" s="84" t="str">
        <f t="shared" si="30"/>
        <v/>
      </c>
      <c r="P413" s="84">
        <f t="shared" si="31"/>
        <v>0</v>
      </c>
      <c r="Q413" s="84">
        <f t="shared" si="32"/>
        <v>0</v>
      </c>
      <c r="T413" s="84">
        <f t="shared" si="33"/>
        <v>0</v>
      </c>
      <c r="U413" s="84">
        <f t="shared" si="34"/>
        <v>0</v>
      </c>
    </row>
    <row r="414" spans="14:21" x14ac:dyDescent="0.2">
      <c r="N414" s="84" t="str">
        <f>IF(ISBLANK(R414),"",COUNTA($R$2:R414))</f>
        <v/>
      </c>
      <c r="O414" s="84" t="str">
        <f t="shared" si="30"/>
        <v/>
      </c>
      <c r="P414" s="84">
        <f t="shared" si="31"/>
        <v>0</v>
      </c>
      <c r="Q414" s="84">
        <f t="shared" si="32"/>
        <v>0</v>
      </c>
      <c r="T414" s="84">
        <f t="shared" si="33"/>
        <v>0</v>
      </c>
      <c r="U414" s="84">
        <f t="shared" si="34"/>
        <v>0</v>
      </c>
    </row>
    <row r="415" spans="14:21" x14ac:dyDescent="0.2">
      <c r="N415" s="84" t="str">
        <f>IF(ISBLANK(R415),"",COUNTA($R$2:R415))</f>
        <v/>
      </c>
      <c r="O415" s="84" t="str">
        <f t="shared" si="30"/>
        <v/>
      </c>
      <c r="P415" s="84">
        <f t="shared" si="31"/>
        <v>0</v>
      </c>
      <c r="Q415" s="84">
        <f t="shared" si="32"/>
        <v>0</v>
      </c>
      <c r="T415" s="84">
        <f t="shared" si="33"/>
        <v>0</v>
      </c>
      <c r="U415" s="84">
        <f t="shared" si="34"/>
        <v>0</v>
      </c>
    </row>
    <row r="416" spans="14:21" x14ac:dyDescent="0.2">
      <c r="N416" s="84" t="str">
        <f>IF(ISBLANK(R416),"",COUNTA($R$2:R416))</f>
        <v/>
      </c>
      <c r="O416" s="84" t="str">
        <f t="shared" si="30"/>
        <v/>
      </c>
      <c r="P416" s="84">
        <f t="shared" si="31"/>
        <v>0</v>
      </c>
      <c r="Q416" s="84">
        <f t="shared" si="32"/>
        <v>0</v>
      </c>
      <c r="T416" s="84">
        <f t="shared" si="33"/>
        <v>0</v>
      </c>
      <c r="U416" s="84">
        <f t="shared" si="34"/>
        <v>0</v>
      </c>
    </row>
    <row r="417" spans="14:21" x14ac:dyDescent="0.2">
      <c r="N417" s="84" t="str">
        <f>IF(ISBLANK(R417),"",COUNTA($R$2:R417))</f>
        <v/>
      </c>
      <c r="O417" s="84" t="str">
        <f t="shared" si="30"/>
        <v/>
      </c>
      <c r="P417" s="84">
        <f t="shared" si="31"/>
        <v>0</v>
      </c>
      <c r="Q417" s="84">
        <f t="shared" si="32"/>
        <v>0</v>
      </c>
      <c r="T417" s="84">
        <f t="shared" si="33"/>
        <v>0</v>
      </c>
      <c r="U417" s="84">
        <f t="shared" si="34"/>
        <v>0</v>
      </c>
    </row>
    <row r="418" spans="14:21" x14ac:dyDescent="0.2">
      <c r="N418" s="84" t="str">
        <f>IF(ISBLANK(R418),"",COUNTA($R$2:R418))</f>
        <v/>
      </c>
      <c r="O418" s="84" t="str">
        <f t="shared" si="30"/>
        <v/>
      </c>
      <c r="P418" s="84">
        <f t="shared" si="31"/>
        <v>0</v>
      </c>
      <c r="Q418" s="84">
        <f t="shared" si="32"/>
        <v>0</v>
      </c>
      <c r="T418" s="84">
        <f t="shared" si="33"/>
        <v>0</v>
      </c>
      <c r="U418" s="84">
        <f t="shared" si="34"/>
        <v>0</v>
      </c>
    </row>
    <row r="419" spans="14:21" x14ac:dyDescent="0.2">
      <c r="N419" s="84" t="str">
        <f>IF(ISBLANK(R419),"",COUNTA($R$2:R419))</f>
        <v/>
      </c>
      <c r="O419" s="84" t="str">
        <f t="shared" si="30"/>
        <v/>
      </c>
      <c r="P419" s="84">
        <f t="shared" si="31"/>
        <v>0</v>
      </c>
      <c r="Q419" s="84">
        <f t="shared" si="32"/>
        <v>0</v>
      </c>
      <c r="T419" s="84">
        <f t="shared" si="33"/>
        <v>0</v>
      </c>
      <c r="U419" s="84">
        <f t="shared" si="34"/>
        <v>0</v>
      </c>
    </row>
    <row r="420" spans="14:21" x14ac:dyDescent="0.2">
      <c r="N420" s="84" t="str">
        <f>IF(ISBLANK(R420),"",COUNTA($R$2:R420))</f>
        <v/>
      </c>
      <c r="O420" s="84" t="str">
        <f t="shared" si="30"/>
        <v/>
      </c>
      <c r="P420" s="84">
        <f t="shared" si="31"/>
        <v>0</v>
      </c>
      <c r="Q420" s="84">
        <f t="shared" si="32"/>
        <v>0</v>
      </c>
      <c r="T420" s="84">
        <f t="shared" si="33"/>
        <v>0</v>
      </c>
      <c r="U420" s="84">
        <f t="shared" si="34"/>
        <v>0</v>
      </c>
    </row>
    <row r="421" spans="14:21" x14ac:dyDescent="0.2">
      <c r="N421" s="84" t="str">
        <f>IF(ISBLANK(R421),"",COUNTA($R$2:R421))</f>
        <v/>
      </c>
      <c r="O421" s="84" t="str">
        <f t="shared" si="30"/>
        <v/>
      </c>
      <c r="P421" s="84">
        <f t="shared" si="31"/>
        <v>0</v>
      </c>
      <c r="Q421" s="84">
        <f t="shared" si="32"/>
        <v>0</v>
      </c>
      <c r="T421" s="84">
        <f t="shared" si="33"/>
        <v>0</v>
      </c>
      <c r="U421" s="84">
        <f t="shared" si="34"/>
        <v>0</v>
      </c>
    </row>
    <row r="422" spans="14:21" x14ac:dyDescent="0.2">
      <c r="N422" s="84" t="str">
        <f>IF(ISBLANK(R422),"",COUNTA($R$2:R422))</f>
        <v/>
      </c>
      <c r="O422" s="84" t="str">
        <f t="shared" si="30"/>
        <v/>
      </c>
      <c r="P422" s="84">
        <f t="shared" si="31"/>
        <v>0</v>
      </c>
      <c r="Q422" s="84">
        <f t="shared" si="32"/>
        <v>0</v>
      </c>
      <c r="T422" s="84">
        <f t="shared" si="33"/>
        <v>0</v>
      </c>
      <c r="U422" s="84">
        <f t="shared" si="34"/>
        <v>0</v>
      </c>
    </row>
    <row r="423" spans="14:21" x14ac:dyDescent="0.2">
      <c r="N423" s="84" t="str">
        <f>IF(ISBLANK(R423),"",COUNTA($R$2:R423))</f>
        <v/>
      </c>
      <c r="O423" s="84" t="str">
        <f t="shared" si="30"/>
        <v/>
      </c>
      <c r="P423" s="84">
        <f t="shared" si="31"/>
        <v>0</v>
      </c>
      <c r="Q423" s="84">
        <f t="shared" si="32"/>
        <v>0</v>
      </c>
      <c r="T423" s="84">
        <f t="shared" si="33"/>
        <v>0</v>
      </c>
      <c r="U423" s="84">
        <f t="shared" si="34"/>
        <v>0</v>
      </c>
    </row>
    <row r="424" spans="14:21" x14ac:dyDescent="0.2">
      <c r="N424" s="84" t="str">
        <f>IF(ISBLANK(R424),"",COUNTA($R$2:R424))</f>
        <v/>
      </c>
      <c r="O424" s="84" t="str">
        <f t="shared" si="30"/>
        <v/>
      </c>
      <c r="P424" s="84">
        <f t="shared" si="31"/>
        <v>0</v>
      </c>
      <c r="Q424" s="84">
        <f t="shared" si="32"/>
        <v>0</v>
      </c>
      <c r="T424" s="84">
        <f t="shared" si="33"/>
        <v>0</v>
      </c>
      <c r="U424" s="84">
        <f t="shared" si="34"/>
        <v>0</v>
      </c>
    </row>
    <row r="425" spans="14:21" x14ac:dyDescent="0.2">
      <c r="N425" s="84" t="str">
        <f>IF(ISBLANK(R425),"",COUNTA($R$2:R425))</f>
        <v/>
      </c>
      <c r="O425" s="84" t="str">
        <f t="shared" si="30"/>
        <v/>
      </c>
      <c r="P425" s="84">
        <f t="shared" si="31"/>
        <v>0</v>
      </c>
      <c r="Q425" s="84">
        <f t="shared" si="32"/>
        <v>0</v>
      </c>
      <c r="T425" s="84">
        <f t="shared" si="33"/>
        <v>0</v>
      </c>
      <c r="U425" s="84">
        <f t="shared" si="34"/>
        <v>0</v>
      </c>
    </row>
    <row r="426" spans="14:21" x14ac:dyDescent="0.2">
      <c r="N426" s="84" t="str">
        <f>IF(ISBLANK(R426),"",COUNTA($R$2:R426))</f>
        <v/>
      </c>
      <c r="O426" s="84" t="str">
        <f t="shared" si="30"/>
        <v/>
      </c>
      <c r="P426" s="84">
        <f t="shared" si="31"/>
        <v>0</v>
      </c>
      <c r="Q426" s="84">
        <f t="shared" si="32"/>
        <v>0</v>
      </c>
      <c r="T426" s="84">
        <f t="shared" si="33"/>
        <v>0</v>
      </c>
      <c r="U426" s="84">
        <f t="shared" si="34"/>
        <v>0</v>
      </c>
    </row>
    <row r="427" spans="14:21" x14ac:dyDescent="0.2">
      <c r="N427" s="84" t="str">
        <f>IF(ISBLANK(R427),"",COUNTA($R$2:R427))</f>
        <v/>
      </c>
      <c r="O427" s="84" t="str">
        <f t="shared" si="30"/>
        <v/>
      </c>
      <c r="P427" s="84">
        <f t="shared" si="31"/>
        <v>0</v>
      </c>
      <c r="Q427" s="84">
        <f t="shared" si="32"/>
        <v>0</v>
      </c>
      <c r="T427" s="84">
        <f t="shared" si="33"/>
        <v>0</v>
      </c>
      <c r="U427" s="84">
        <f t="shared" si="34"/>
        <v>0</v>
      </c>
    </row>
    <row r="428" spans="14:21" x14ac:dyDescent="0.2">
      <c r="N428" s="84" t="str">
        <f>IF(ISBLANK(R428),"",COUNTA($R$2:R428))</f>
        <v/>
      </c>
      <c r="O428" s="84" t="str">
        <f t="shared" si="30"/>
        <v/>
      </c>
      <c r="P428" s="84">
        <f t="shared" si="31"/>
        <v>0</v>
      </c>
      <c r="Q428" s="84">
        <f t="shared" si="32"/>
        <v>0</v>
      </c>
      <c r="T428" s="84">
        <f t="shared" si="33"/>
        <v>0</v>
      </c>
      <c r="U428" s="84">
        <f t="shared" si="34"/>
        <v>0</v>
      </c>
    </row>
    <row r="429" spans="14:21" x14ac:dyDescent="0.2">
      <c r="N429" s="84" t="str">
        <f>IF(ISBLANK(R429),"",COUNTA($R$2:R429))</f>
        <v/>
      </c>
      <c r="O429" s="84" t="str">
        <f t="shared" si="30"/>
        <v/>
      </c>
      <c r="P429" s="84">
        <f t="shared" si="31"/>
        <v>0</v>
      </c>
      <c r="Q429" s="84">
        <f t="shared" si="32"/>
        <v>0</v>
      </c>
      <c r="T429" s="84">
        <f t="shared" si="33"/>
        <v>0</v>
      </c>
      <c r="U429" s="84">
        <f t="shared" si="34"/>
        <v>0</v>
      </c>
    </row>
    <row r="430" spans="14:21" x14ac:dyDescent="0.2">
      <c r="N430" s="84" t="str">
        <f>IF(ISBLANK(R430),"",COUNTA($R$2:R430))</f>
        <v/>
      </c>
      <c r="O430" s="84" t="str">
        <f t="shared" si="30"/>
        <v/>
      </c>
      <c r="P430" s="84">
        <f t="shared" si="31"/>
        <v>0</v>
      </c>
      <c r="Q430" s="84">
        <f t="shared" si="32"/>
        <v>0</v>
      </c>
      <c r="T430" s="84">
        <f t="shared" si="33"/>
        <v>0</v>
      </c>
      <c r="U430" s="84">
        <f t="shared" si="34"/>
        <v>0</v>
      </c>
    </row>
    <row r="431" spans="14:21" x14ac:dyDescent="0.2">
      <c r="N431" s="84" t="str">
        <f>IF(ISBLANK(R431),"",COUNTA($R$2:R431))</f>
        <v/>
      </c>
      <c r="O431" s="84" t="str">
        <f t="shared" si="30"/>
        <v/>
      </c>
      <c r="P431" s="84">
        <f t="shared" si="31"/>
        <v>0</v>
      </c>
      <c r="Q431" s="84">
        <f t="shared" si="32"/>
        <v>0</v>
      </c>
      <c r="T431" s="84">
        <f t="shared" si="33"/>
        <v>0</v>
      </c>
      <c r="U431" s="84">
        <f t="shared" si="34"/>
        <v>0</v>
      </c>
    </row>
    <row r="432" spans="14:21" x14ac:dyDescent="0.2">
      <c r="N432" s="84" t="str">
        <f>IF(ISBLANK(R432),"",COUNTA($R$2:R432))</f>
        <v/>
      </c>
      <c r="O432" s="84" t="str">
        <f t="shared" si="30"/>
        <v/>
      </c>
      <c r="P432" s="84">
        <f t="shared" si="31"/>
        <v>0</v>
      </c>
      <c r="Q432" s="84">
        <f t="shared" si="32"/>
        <v>0</v>
      </c>
      <c r="T432" s="84">
        <f t="shared" si="33"/>
        <v>0</v>
      </c>
      <c r="U432" s="84">
        <f t="shared" si="34"/>
        <v>0</v>
      </c>
    </row>
    <row r="433" spans="14:21" x14ac:dyDescent="0.2">
      <c r="N433" s="84" t="str">
        <f>IF(ISBLANK(R433),"",COUNTA($R$2:R433))</f>
        <v/>
      </c>
      <c r="O433" s="84" t="str">
        <f t="shared" si="30"/>
        <v/>
      </c>
      <c r="P433" s="84">
        <f t="shared" si="31"/>
        <v>0</v>
      </c>
      <c r="Q433" s="84">
        <f t="shared" si="32"/>
        <v>0</v>
      </c>
      <c r="T433" s="84">
        <f t="shared" si="33"/>
        <v>0</v>
      </c>
      <c r="U433" s="84">
        <f t="shared" si="34"/>
        <v>0</v>
      </c>
    </row>
    <row r="434" spans="14:21" x14ac:dyDescent="0.2">
      <c r="N434" s="84" t="str">
        <f>IF(ISBLANK(R434),"",COUNTA($R$2:R434))</f>
        <v/>
      </c>
      <c r="O434" s="84" t="str">
        <f t="shared" si="30"/>
        <v/>
      </c>
      <c r="P434" s="84">
        <f t="shared" si="31"/>
        <v>0</v>
      </c>
      <c r="Q434" s="84">
        <f t="shared" si="32"/>
        <v>0</v>
      </c>
      <c r="T434" s="84">
        <f t="shared" si="33"/>
        <v>0</v>
      </c>
      <c r="U434" s="84">
        <f t="shared" si="34"/>
        <v>0</v>
      </c>
    </row>
    <row r="435" spans="14:21" x14ac:dyDescent="0.2">
      <c r="N435" s="84" t="str">
        <f>IF(ISBLANK(R435),"",COUNTA($R$2:R435))</f>
        <v/>
      </c>
      <c r="O435" s="84" t="str">
        <f t="shared" si="30"/>
        <v/>
      </c>
      <c r="P435" s="84">
        <f t="shared" si="31"/>
        <v>0</v>
      </c>
      <c r="Q435" s="84">
        <f t="shared" si="32"/>
        <v>0</v>
      </c>
      <c r="T435" s="84">
        <f t="shared" si="33"/>
        <v>0</v>
      </c>
      <c r="U435" s="84">
        <f t="shared" si="34"/>
        <v>0</v>
      </c>
    </row>
    <row r="436" spans="14:21" x14ac:dyDescent="0.2">
      <c r="N436" s="84" t="str">
        <f>IF(ISBLANK(R436),"",COUNTA($R$2:R436))</f>
        <v/>
      </c>
      <c r="O436" s="84" t="str">
        <f t="shared" si="30"/>
        <v/>
      </c>
      <c r="P436" s="84">
        <f t="shared" si="31"/>
        <v>0</v>
      </c>
      <c r="Q436" s="84">
        <f t="shared" si="32"/>
        <v>0</v>
      </c>
      <c r="T436" s="84">
        <f t="shared" si="33"/>
        <v>0</v>
      </c>
      <c r="U436" s="84">
        <f t="shared" si="34"/>
        <v>0</v>
      </c>
    </row>
    <row r="437" spans="14:21" x14ac:dyDescent="0.2">
      <c r="N437" s="84" t="str">
        <f>IF(ISBLANK(R437),"",COUNTA($R$2:R437))</f>
        <v/>
      </c>
      <c r="O437" s="84" t="str">
        <f t="shared" si="30"/>
        <v/>
      </c>
      <c r="P437" s="84">
        <f t="shared" si="31"/>
        <v>0</v>
      </c>
      <c r="Q437" s="84">
        <f t="shared" si="32"/>
        <v>0</v>
      </c>
      <c r="T437" s="84">
        <f t="shared" si="33"/>
        <v>0</v>
      </c>
      <c r="U437" s="84">
        <f t="shared" si="34"/>
        <v>0</v>
      </c>
    </row>
    <row r="438" spans="14:21" x14ac:dyDescent="0.2">
      <c r="N438" s="84" t="str">
        <f>IF(ISBLANK(R438),"",COUNTA($R$2:R438))</f>
        <v/>
      </c>
      <c r="O438" s="84" t="str">
        <f t="shared" si="30"/>
        <v/>
      </c>
      <c r="P438" s="84">
        <f t="shared" si="31"/>
        <v>0</v>
      </c>
      <c r="Q438" s="84">
        <f t="shared" si="32"/>
        <v>0</v>
      </c>
      <c r="T438" s="84">
        <f t="shared" si="33"/>
        <v>0</v>
      </c>
      <c r="U438" s="84">
        <f t="shared" si="34"/>
        <v>0</v>
      </c>
    </row>
    <row r="439" spans="14:21" x14ac:dyDescent="0.2">
      <c r="N439" s="84" t="str">
        <f>IF(ISBLANK(R439),"",COUNTA($R$2:R439))</f>
        <v/>
      </c>
      <c r="O439" s="84" t="str">
        <f t="shared" si="30"/>
        <v/>
      </c>
      <c r="P439" s="84">
        <f t="shared" si="31"/>
        <v>0</v>
      </c>
      <c r="Q439" s="84">
        <f t="shared" si="32"/>
        <v>0</v>
      </c>
      <c r="T439" s="84">
        <f t="shared" si="33"/>
        <v>0</v>
      </c>
      <c r="U439" s="84">
        <f t="shared" si="34"/>
        <v>0</v>
      </c>
    </row>
    <row r="440" spans="14:21" x14ac:dyDescent="0.2">
      <c r="N440" s="84" t="str">
        <f>IF(ISBLANK(R440),"",COUNTA($R$2:R440))</f>
        <v/>
      </c>
      <c r="O440" s="84" t="str">
        <f t="shared" si="30"/>
        <v/>
      </c>
      <c r="P440" s="84">
        <f t="shared" si="31"/>
        <v>0</v>
      </c>
      <c r="Q440" s="84">
        <f t="shared" si="32"/>
        <v>0</v>
      </c>
      <c r="T440" s="84">
        <f t="shared" si="33"/>
        <v>0</v>
      </c>
      <c r="U440" s="84">
        <f t="shared" si="34"/>
        <v>0</v>
      </c>
    </row>
    <row r="441" spans="14:21" x14ac:dyDescent="0.2">
      <c r="N441" s="84" t="str">
        <f>IF(ISBLANK(R441),"",COUNTA($R$2:R441))</f>
        <v/>
      </c>
      <c r="O441" s="84" t="str">
        <f t="shared" si="30"/>
        <v/>
      </c>
      <c r="P441" s="84">
        <f t="shared" si="31"/>
        <v>0</v>
      </c>
      <c r="Q441" s="84">
        <f t="shared" si="32"/>
        <v>0</v>
      </c>
      <c r="T441" s="84">
        <f t="shared" si="33"/>
        <v>0</v>
      </c>
      <c r="U441" s="84">
        <f t="shared" si="34"/>
        <v>0</v>
      </c>
    </row>
    <row r="442" spans="14:21" x14ac:dyDescent="0.2">
      <c r="N442" s="84" t="str">
        <f>IF(ISBLANK(R442),"",COUNTA($R$2:R442))</f>
        <v/>
      </c>
      <c r="O442" s="84" t="str">
        <f t="shared" si="30"/>
        <v/>
      </c>
      <c r="P442" s="84">
        <f t="shared" si="31"/>
        <v>0</v>
      </c>
      <c r="Q442" s="84">
        <f t="shared" si="32"/>
        <v>0</v>
      </c>
      <c r="T442" s="84">
        <f t="shared" si="33"/>
        <v>0</v>
      </c>
      <c r="U442" s="84">
        <f t="shared" si="34"/>
        <v>0</v>
      </c>
    </row>
    <row r="443" spans="14:21" x14ac:dyDescent="0.2">
      <c r="N443" s="84" t="str">
        <f>IF(ISBLANK(R443),"",COUNTA($R$2:R443))</f>
        <v/>
      </c>
      <c r="O443" s="84" t="str">
        <f t="shared" si="30"/>
        <v/>
      </c>
      <c r="P443" s="84">
        <f t="shared" si="31"/>
        <v>0</v>
      </c>
      <c r="Q443" s="84">
        <f t="shared" si="32"/>
        <v>0</v>
      </c>
      <c r="T443" s="84">
        <f t="shared" si="33"/>
        <v>0</v>
      </c>
      <c r="U443" s="84">
        <f t="shared" si="34"/>
        <v>0</v>
      </c>
    </row>
    <row r="444" spans="14:21" x14ac:dyDescent="0.2">
      <c r="N444" s="84" t="str">
        <f>IF(ISBLANK(R444),"",COUNTA($R$2:R444))</f>
        <v/>
      </c>
      <c r="O444" s="84" t="str">
        <f t="shared" si="30"/>
        <v/>
      </c>
      <c r="P444" s="84">
        <f t="shared" si="31"/>
        <v>0</v>
      </c>
      <c r="Q444" s="84">
        <f t="shared" si="32"/>
        <v>0</v>
      </c>
      <c r="T444" s="84">
        <f t="shared" si="33"/>
        <v>0</v>
      </c>
      <c r="U444" s="84">
        <f t="shared" si="34"/>
        <v>0</v>
      </c>
    </row>
    <row r="445" spans="14:21" x14ac:dyDescent="0.2">
      <c r="N445" s="84" t="str">
        <f>IF(ISBLANK(R445),"",COUNTA($R$2:R445))</f>
        <v/>
      </c>
      <c r="O445" s="84" t="str">
        <f t="shared" si="30"/>
        <v/>
      </c>
      <c r="P445" s="84">
        <f t="shared" si="31"/>
        <v>0</v>
      </c>
      <c r="Q445" s="84">
        <f t="shared" si="32"/>
        <v>0</v>
      </c>
      <c r="T445" s="84">
        <f t="shared" si="33"/>
        <v>0</v>
      </c>
      <c r="U445" s="84">
        <f t="shared" si="34"/>
        <v>0</v>
      </c>
    </row>
    <row r="446" spans="14:21" x14ac:dyDescent="0.2">
      <c r="N446" s="84" t="str">
        <f>IF(ISBLANK(R446),"",COUNTA($R$2:R446))</f>
        <v/>
      </c>
      <c r="O446" s="84" t="str">
        <f t="shared" si="30"/>
        <v/>
      </c>
      <c r="P446" s="84">
        <f t="shared" si="31"/>
        <v>0</v>
      </c>
      <c r="Q446" s="84">
        <f t="shared" si="32"/>
        <v>0</v>
      </c>
      <c r="T446" s="84">
        <f t="shared" si="33"/>
        <v>0</v>
      </c>
      <c r="U446" s="84">
        <f t="shared" si="34"/>
        <v>0</v>
      </c>
    </row>
    <row r="447" spans="14:21" x14ac:dyDescent="0.2">
      <c r="N447" s="84" t="str">
        <f>IF(ISBLANK(R447),"",COUNTA($R$2:R447))</f>
        <v/>
      </c>
      <c r="O447" s="84" t="str">
        <f t="shared" si="30"/>
        <v/>
      </c>
      <c r="P447" s="84">
        <f t="shared" si="31"/>
        <v>0</v>
      </c>
      <c r="Q447" s="84">
        <f t="shared" si="32"/>
        <v>0</v>
      </c>
      <c r="T447" s="84">
        <f t="shared" si="33"/>
        <v>0</v>
      </c>
      <c r="U447" s="84">
        <f t="shared" si="34"/>
        <v>0</v>
      </c>
    </row>
    <row r="448" spans="14:21" x14ac:dyDescent="0.2">
      <c r="N448" s="84" t="str">
        <f>IF(ISBLANK(R448),"",COUNTA($R$2:R448))</f>
        <v/>
      </c>
      <c r="O448" s="84" t="str">
        <f t="shared" si="30"/>
        <v/>
      </c>
      <c r="P448" s="84">
        <f t="shared" si="31"/>
        <v>0</v>
      </c>
      <c r="Q448" s="84">
        <f t="shared" si="32"/>
        <v>0</v>
      </c>
      <c r="T448" s="84">
        <f t="shared" si="33"/>
        <v>0</v>
      </c>
      <c r="U448" s="84">
        <f t="shared" si="34"/>
        <v>0</v>
      </c>
    </row>
    <row r="449" spans="14:21" x14ac:dyDescent="0.2">
      <c r="N449" s="84" t="str">
        <f>IF(ISBLANK(R449),"",COUNTA($R$2:R449))</f>
        <v/>
      </c>
      <c r="O449" s="84" t="str">
        <f t="shared" si="30"/>
        <v/>
      </c>
      <c r="P449" s="84">
        <f t="shared" si="31"/>
        <v>0</v>
      </c>
      <c r="Q449" s="84">
        <f t="shared" si="32"/>
        <v>0</v>
      </c>
      <c r="T449" s="84">
        <f t="shared" si="33"/>
        <v>0</v>
      </c>
      <c r="U449" s="84">
        <f t="shared" si="34"/>
        <v>0</v>
      </c>
    </row>
    <row r="450" spans="14:21" x14ac:dyDescent="0.2">
      <c r="N450" s="84" t="str">
        <f>IF(ISBLANK(R450),"",COUNTA($R$2:R450))</f>
        <v/>
      </c>
      <c r="O450" s="84" t="str">
        <f t="shared" ref="O450:O513" si="35">IF(ISBLANK(R450),"",IF(ISNUMBER(SEARCH("+",R450)),LEFT(R450,SEARCH("+",R450,1)-1),LEFT(R450,SEARCH("-",R450,1)-1)))</f>
        <v/>
      </c>
      <c r="P450" s="84">
        <f t="shared" ref="P450:P513" si="36">IF(VALUE(T450)&gt;0,-20,IF(VALUE(T450)&gt;VALUE(U450),-20,T450))</f>
        <v>0</v>
      </c>
      <c r="Q450" s="84">
        <f t="shared" ref="Q450:Q513" si="37">IF(VALUE(U450)&gt;0,-20,IF(VALUE(U450)&gt;VALUE(T450),-20,U450))</f>
        <v>0</v>
      </c>
      <c r="T450" s="84">
        <f t="shared" ref="T450:T513" si="38">IF(ISBLANK(R450),0,IF(ISNUMBER(SEARCH("+",R450)),RIGHT(R450,LEN(R450)-SEARCH("+",R450,1)),RIGHT(R450,LEN(R450)-SEARCH("-",R450,1)+1)))</f>
        <v>0</v>
      </c>
      <c r="U450" s="84">
        <f t="shared" ref="U450:U513" si="39">IF(ISBLANK(S450),0,IF(ISNUMBER(SEARCH("+",S450)),RIGHT(S450,LEN(S450)-SEARCH("+",S450,1)),RIGHT(S450,LEN(S450)-SEARCH("-",S450,1)+1)))</f>
        <v>0</v>
      </c>
    </row>
    <row r="451" spans="14:21" x14ac:dyDescent="0.2">
      <c r="N451" s="84" t="str">
        <f>IF(ISBLANK(R451),"",COUNTA($R$2:R451))</f>
        <v/>
      </c>
      <c r="O451" s="84" t="str">
        <f t="shared" si="35"/>
        <v/>
      </c>
      <c r="P451" s="84">
        <f t="shared" si="36"/>
        <v>0</v>
      </c>
      <c r="Q451" s="84">
        <f t="shared" si="37"/>
        <v>0</v>
      </c>
      <c r="T451" s="84">
        <f t="shared" si="38"/>
        <v>0</v>
      </c>
      <c r="U451" s="84">
        <f t="shared" si="39"/>
        <v>0</v>
      </c>
    </row>
    <row r="452" spans="14:21" x14ac:dyDescent="0.2">
      <c r="N452" s="84" t="str">
        <f>IF(ISBLANK(R452),"",COUNTA($R$2:R452))</f>
        <v/>
      </c>
      <c r="O452" s="84" t="str">
        <f t="shared" si="35"/>
        <v/>
      </c>
      <c r="P452" s="84">
        <f t="shared" si="36"/>
        <v>0</v>
      </c>
      <c r="Q452" s="84">
        <f t="shared" si="37"/>
        <v>0</v>
      </c>
      <c r="T452" s="84">
        <f t="shared" si="38"/>
        <v>0</v>
      </c>
      <c r="U452" s="84">
        <f t="shared" si="39"/>
        <v>0</v>
      </c>
    </row>
    <row r="453" spans="14:21" x14ac:dyDescent="0.2">
      <c r="N453" s="84" t="str">
        <f>IF(ISBLANK(R453),"",COUNTA($R$2:R453))</f>
        <v/>
      </c>
      <c r="O453" s="84" t="str">
        <f t="shared" si="35"/>
        <v/>
      </c>
      <c r="P453" s="84">
        <f t="shared" si="36"/>
        <v>0</v>
      </c>
      <c r="Q453" s="84">
        <f t="shared" si="37"/>
        <v>0</v>
      </c>
      <c r="T453" s="84">
        <f t="shared" si="38"/>
        <v>0</v>
      </c>
      <c r="U453" s="84">
        <f t="shared" si="39"/>
        <v>0</v>
      </c>
    </row>
    <row r="454" spans="14:21" x14ac:dyDescent="0.2">
      <c r="N454" s="84" t="str">
        <f>IF(ISBLANK(R454),"",COUNTA($R$2:R454))</f>
        <v/>
      </c>
      <c r="O454" s="84" t="str">
        <f t="shared" si="35"/>
        <v/>
      </c>
      <c r="P454" s="84">
        <f t="shared" si="36"/>
        <v>0</v>
      </c>
      <c r="Q454" s="84">
        <f t="shared" si="37"/>
        <v>0</v>
      </c>
      <c r="T454" s="84">
        <f t="shared" si="38"/>
        <v>0</v>
      </c>
      <c r="U454" s="84">
        <f t="shared" si="39"/>
        <v>0</v>
      </c>
    </row>
    <row r="455" spans="14:21" x14ac:dyDescent="0.2">
      <c r="N455" s="84" t="str">
        <f>IF(ISBLANK(R455),"",COUNTA($R$2:R455))</f>
        <v/>
      </c>
      <c r="O455" s="84" t="str">
        <f t="shared" si="35"/>
        <v/>
      </c>
      <c r="P455" s="84">
        <f t="shared" si="36"/>
        <v>0</v>
      </c>
      <c r="Q455" s="84">
        <f t="shared" si="37"/>
        <v>0</v>
      </c>
      <c r="T455" s="84">
        <f t="shared" si="38"/>
        <v>0</v>
      </c>
      <c r="U455" s="84">
        <f t="shared" si="39"/>
        <v>0</v>
      </c>
    </row>
    <row r="456" spans="14:21" x14ac:dyDescent="0.2">
      <c r="N456" s="84" t="str">
        <f>IF(ISBLANK(R456),"",COUNTA($R$2:R456))</f>
        <v/>
      </c>
      <c r="O456" s="84" t="str">
        <f t="shared" si="35"/>
        <v/>
      </c>
      <c r="P456" s="84">
        <f t="shared" si="36"/>
        <v>0</v>
      </c>
      <c r="Q456" s="84">
        <f t="shared" si="37"/>
        <v>0</v>
      </c>
      <c r="T456" s="84">
        <f t="shared" si="38"/>
        <v>0</v>
      </c>
      <c r="U456" s="84">
        <f t="shared" si="39"/>
        <v>0</v>
      </c>
    </row>
    <row r="457" spans="14:21" x14ac:dyDescent="0.2">
      <c r="N457" s="84" t="str">
        <f>IF(ISBLANK(R457),"",COUNTA($R$2:R457))</f>
        <v/>
      </c>
      <c r="O457" s="84" t="str">
        <f t="shared" si="35"/>
        <v/>
      </c>
      <c r="P457" s="84">
        <f t="shared" si="36"/>
        <v>0</v>
      </c>
      <c r="Q457" s="84">
        <f t="shared" si="37"/>
        <v>0</v>
      </c>
      <c r="T457" s="84">
        <f t="shared" si="38"/>
        <v>0</v>
      </c>
      <c r="U457" s="84">
        <f t="shared" si="39"/>
        <v>0</v>
      </c>
    </row>
    <row r="458" spans="14:21" x14ac:dyDescent="0.2">
      <c r="N458" s="84" t="str">
        <f>IF(ISBLANK(R458),"",COUNTA($R$2:R458))</f>
        <v/>
      </c>
      <c r="O458" s="84" t="str">
        <f t="shared" si="35"/>
        <v/>
      </c>
      <c r="P458" s="84">
        <f t="shared" si="36"/>
        <v>0</v>
      </c>
      <c r="Q458" s="84">
        <f t="shared" si="37"/>
        <v>0</v>
      </c>
      <c r="T458" s="84">
        <f t="shared" si="38"/>
        <v>0</v>
      </c>
      <c r="U458" s="84">
        <f t="shared" si="39"/>
        <v>0</v>
      </c>
    </row>
    <row r="459" spans="14:21" x14ac:dyDescent="0.2">
      <c r="N459" s="84" t="str">
        <f>IF(ISBLANK(R459),"",COUNTA($R$2:R459))</f>
        <v/>
      </c>
      <c r="O459" s="84" t="str">
        <f t="shared" si="35"/>
        <v/>
      </c>
      <c r="P459" s="84">
        <f t="shared" si="36"/>
        <v>0</v>
      </c>
      <c r="Q459" s="84">
        <f t="shared" si="37"/>
        <v>0</v>
      </c>
      <c r="T459" s="84">
        <f t="shared" si="38"/>
        <v>0</v>
      </c>
      <c r="U459" s="84">
        <f t="shared" si="39"/>
        <v>0</v>
      </c>
    </row>
    <row r="460" spans="14:21" x14ac:dyDescent="0.2">
      <c r="N460" s="84" t="str">
        <f>IF(ISBLANK(R460),"",COUNTA($R$2:R460))</f>
        <v/>
      </c>
      <c r="O460" s="84" t="str">
        <f t="shared" si="35"/>
        <v/>
      </c>
      <c r="P460" s="84">
        <f t="shared" si="36"/>
        <v>0</v>
      </c>
      <c r="Q460" s="84">
        <f t="shared" si="37"/>
        <v>0</v>
      </c>
      <c r="T460" s="84">
        <f t="shared" si="38"/>
        <v>0</v>
      </c>
      <c r="U460" s="84">
        <f t="shared" si="39"/>
        <v>0</v>
      </c>
    </row>
    <row r="461" spans="14:21" x14ac:dyDescent="0.2">
      <c r="N461" s="84" t="str">
        <f>IF(ISBLANK(R461),"",COUNTA($R$2:R461))</f>
        <v/>
      </c>
      <c r="O461" s="84" t="str">
        <f t="shared" si="35"/>
        <v/>
      </c>
      <c r="P461" s="84">
        <f t="shared" si="36"/>
        <v>0</v>
      </c>
      <c r="Q461" s="84">
        <f t="shared" si="37"/>
        <v>0</v>
      </c>
      <c r="T461" s="84">
        <f t="shared" si="38"/>
        <v>0</v>
      </c>
      <c r="U461" s="84">
        <f t="shared" si="39"/>
        <v>0</v>
      </c>
    </row>
    <row r="462" spans="14:21" x14ac:dyDescent="0.2">
      <c r="N462" s="84" t="str">
        <f>IF(ISBLANK(R462),"",COUNTA($R$2:R462))</f>
        <v/>
      </c>
      <c r="O462" s="84" t="str">
        <f t="shared" si="35"/>
        <v/>
      </c>
      <c r="P462" s="84">
        <f t="shared" si="36"/>
        <v>0</v>
      </c>
      <c r="Q462" s="84">
        <f t="shared" si="37"/>
        <v>0</v>
      </c>
      <c r="T462" s="84">
        <f t="shared" si="38"/>
        <v>0</v>
      </c>
      <c r="U462" s="84">
        <f t="shared" si="39"/>
        <v>0</v>
      </c>
    </row>
    <row r="463" spans="14:21" x14ac:dyDescent="0.2">
      <c r="N463" s="84" t="str">
        <f>IF(ISBLANK(R463),"",COUNTA($R$2:R463))</f>
        <v/>
      </c>
      <c r="O463" s="84" t="str">
        <f t="shared" si="35"/>
        <v/>
      </c>
      <c r="P463" s="84">
        <f t="shared" si="36"/>
        <v>0</v>
      </c>
      <c r="Q463" s="84">
        <f t="shared" si="37"/>
        <v>0</v>
      </c>
      <c r="T463" s="84">
        <f t="shared" si="38"/>
        <v>0</v>
      </c>
      <c r="U463" s="84">
        <f t="shared" si="39"/>
        <v>0</v>
      </c>
    </row>
    <row r="464" spans="14:21" x14ac:dyDescent="0.2">
      <c r="N464" s="84" t="str">
        <f>IF(ISBLANK(R464),"",COUNTA($R$2:R464))</f>
        <v/>
      </c>
      <c r="O464" s="84" t="str">
        <f t="shared" si="35"/>
        <v/>
      </c>
      <c r="P464" s="84">
        <f t="shared" si="36"/>
        <v>0</v>
      </c>
      <c r="Q464" s="84">
        <f t="shared" si="37"/>
        <v>0</v>
      </c>
      <c r="T464" s="84">
        <f t="shared" si="38"/>
        <v>0</v>
      </c>
      <c r="U464" s="84">
        <f t="shared" si="39"/>
        <v>0</v>
      </c>
    </row>
    <row r="465" spans="14:21" x14ac:dyDescent="0.2">
      <c r="N465" s="84" t="str">
        <f>IF(ISBLANK(R465),"",COUNTA($R$2:R465))</f>
        <v/>
      </c>
      <c r="O465" s="84" t="str">
        <f t="shared" si="35"/>
        <v/>
      </c>
      <c r="P465" s="84">
        <f t="shared" si="36"/>
        <v>0</v>
      </c>
      <c r="Q465" s="84">
        <f t="shared" si="37"/>
        <v>0</v>
      </c>
      <c r="T465" s="84">
        <f t="shared" si="38"/>
        <v>0</v>
      </c>
      <c r="U465" s="84">
        <f t="shared" si="39"/>
        <v>0</v>
      </c>
    </row>
    <row r="466" spans="14:21" x14ac:dyDescent="0.2">
      <c r="N466" s="84" t="str">
        <f>IF(ISBLANK(R466),"",COUNTA($R$2:R466))</f>
        <v/>
      </c>
      <c r="O466" s="84" t="str">
        <f t="shared" si="35"/>
        <v/>
      </c>
      <c r="P466" s="84">
        <f t="shared" si="36"/>
        <v>0</v>
      </c>
      <c r="Q466" s="84">
        <f t="shared" si="37"/>
        <v>0</v>
      </c>
      <c r="T466" s="84">
        <f t="shared" si="38"/>
        <v>0</v>
      </c>
      <c r="U466" s="84">
        <f t="shared" si="39"/>
        <v>0</v>
      </c>
    </row>
    <row r="467" spans="14:21" x14ac:dyDescent="0.2">
      <c r="N467" s="84" t="str">
        <f>IF(ISBLANK(R467),"",COUNTA($R$2:R467))</f>
        <v/>
      </c>
      <c r="O467" s="84" t="str">
        <f t="shared" si="35"/>
        <v/>
      </c>
      <c r="P467" s="84">
        <f t="shared" si="36"/>
        <v>0</v>
      </c>
      <c r="Q467" s="84">
        <f t="shared" si="37"/>
        <v>0</v>
      </c>
      <c r="T467" s="84">
        <f t="shared" si="38"/>
        <v>0</v>
      </c>
      <c r="U467" s="84">
        <f t="shared" si="39"/>
        <v>0</v>
      </c>
    </row>
    <row r="468" spans="14:21" x14ac:dyDescent="0.2">
      <c r="N468" s="84" t="str">
        <f>IF(ISBLANK(R468),"",COUNTA($R$2:R468))</f>
        <v/>
      </c>
      <c r="O468" s="84" t="str">
        <f t="shared" si="35"/>
        <v/>
      </c>
      <c r="P468" s="84">
        <f t="shared" si="36"/>
        <v>0</v>
      </c>
      <c r="Q468" s="84">
        <f t="shared" si="37"/>
        <v>0</v>
      </c>
      <c r="T468" s="84">
        <f t="shared" si="38"/>
        <v>0</v>
      </c>
      <c r="U468" s="84">
        <f t="shared" si="39"/>
        <v>0</v>
      </c>
    </row>
    <row r="469" spans="14:21" x14ac:dyDescent="0.2">
      <c r="N469" s="84" t="str">
        <f>IF(ISBLANK(R469),"",COUNTA($R$2:R469))</f>
        <v/>
      </c>
      <c r="O469" s="84" t="str">
        <f t="shared" si="35"/>
        <v/>
      </c>
      <c r="P469" s="84">
        <f t="shared" si="36"/>
        <v>0</v>
      </c>
      <c r="Q469" s="84">
        <f t="shared" si="37"/>
        <v>0</v>
      </c>
      <c r="T469" s="84">
        <f t="shared" si="38"/>
        <v>0</v>
      </c>
      <c r="U469" s="84">
        <f t="shared" si="39"/>
        <v>0</v>
      </c>
    </row>
    <row r="470" spans="14:21" x14ac:dyDescent="0.2">
      <c r="N470" s="84" t="str">
        <f>IF(ISBLANK(R470),"",COUNTA($R$2:R470))</f>
        <v/>
      </c>
      <c r="O470" s="84" t="str">
        <f t="shared" si="35"/>
        <v/>
      </c>
      <c r="P470" s="84">
        <f t="shared" si="36"/>
        <v>0</v>
      </c>
      <c r="Q470" s="84">
        <f t="shared" si="37"/>
        <v>0</v>
      </c>
      <c r="T470" s="84">
        <f t="shared" si="38"/>
        <v>0</v>
      </c>
      <c r="U470" s="84">
        <f t="shared" si="39"/>
        <v>0</v>
      </c>
    </row>
    <row r="471" spans="14:21" x14ac:dyDescent="0.2">
      <c r="N471" s="84" t="str">
        <f>IF(ISBLANK(R471),"",COUNTA($R$2:R471))</f>
        <v/>
      </c>
      <c r="O471" s="84" t="str">
        <f t="shared" si="35"/>
        <v/>
      </c>
      <c r="P471" s="84">
        <f t="shared" si="36"/>
        <v>0</v>
      </c>
      <c r="Q471" s="84">
        <f t="shared" si="37"/>
        <v>0</v>
      </c>
      <c r="T471" s="84">
        <f t="shared" si="38"/>
        <v>0</v>
      </c>
      <c r="U471" s="84">
        <f t="shared" si="39"/>
        <v>0</v>
      </c>
    </row>
    <row r="472" spans="14:21" x14ac:dyDescent="0.2">
      <c r="N472" s="84" t="str">
        <f>IF(ISBLANK(R472),"",COUNTA($R$2:R472))</f>
        <v/>
      </c>
      <c r="O472" s="84" t="str">
        <f t="shared" si="35"/>
        <v/>
      </c>
      <c r="P472" s="84">
        <f t="shared" si="36"/>
        <v>0</v>
      </c>
      <c r="Q472" s="84">
        <f t="shared" si="37"/>
        <v>0</v>
      </c>
      <c r="T472" s="84">
        <f t="shared" si="38"/>
        <v>0</v>
      </c>
      <c r="U472" s="84">
        <f t="shared" si="39"/>
        <v>0</v>
      </c>
    </row>
    <row r="473" spans="14:21" x14ac:dyDescent="0.2">
      <c r="N473" s="84" t="str">
        <f>IF(ISBLANK(R473),"",COUNTA($R$2:R473))</f>
        <v/>
      </c>
      <c r="O473" s="84" t="str">
        <f t="shared" si="35"/>
        <v/>
      </c>
      <c r="P473" s="84">
        <f t="shared" si="36"/>
        <v>0</v>
      </c>
      <c r="Q473" s="84">
        <f t="shared" si="37"/>
        <v>0</v>
      </c>
      <c r="T473" s="84">
        <f t="shared" si="38"/>
        <v>0</v>
      </c>
      <c r="U473" s="84">
        <f t="shared" si="39"/>
        <v>0</v>
      </c>
    </row>
    <row r="474" spans="14:21" x14ac:dyDescent="0.2">
      <c r="N474" s="84" t="str">
        <f>IF(ISBLANK(R474),"",COUNTA($R$2:R474))</f>
        <v/>
      </c>
      <c r="O474" s="84" t="str">
        <f t="shared" si="35"/>
        <v/>
      </c>
      <c r="P474" s="84">
        <f t="shared" si="36"/>
        <v>0</v>
      </c>
      <c r="Q474" s="84">
        <f t="shared" si="37"/>
        <v>0</v>
      </c>
      <c r="T474" s="84">
        <f t="shared" si="38"/>
        <v>0</v>
      </c>
      <c r="U474" s="84">
        <f t="shared" si="39"/>
        <v>0</v>
      </c>
    </row>
    <row r="475" spans="14:21" x14ac:dyDescent="0.2">
      <c r="N475" s="84" t="str">
        <f>IF(ISBLANK(R475),"",COUNTA($R$2:R475))</f>
        <v/>
      </c>
      <c r="O475" s="84" t="str">
        <f t="shared" si="35"/>
        <v/>
      </c>
      <c r="P475" s="84">
        <f t="shared" si="36"/>
        <v>0</v>
      </c>
      <c r="Q475" s="84">
        <f t="shared" si="37"/>
        <v>0</v>
      </c>
      <c r="T475" s="84">
        <f t="shared" si="38"/>
        <v>0</v>
      </c>
      <c r="U475" s="84">
        <f t="shared" si="39"/>
        <v>0</v>
      </c>
    </row>
    <row r="476" spans="14:21" x14ac:dyDescent="0.2">
      <c r="N476" s="84" t="str">
        <f>IF(ISBLANK(R476),"",COUNTA($R$2:R476))</f>
        <v/>
      </c>
      <c r="O476" s="84" t="str">
        <f t="shared" si="35"/>
        <v/>
      </c>
      <c r="P476" s="84">
        <f t="shared" si="36"/>
        <v>0</v>
      </c>
      <c r="Q476" s="84">
        <f t="shared" si="37"/>
        <v>0</v>
      </c>
      <c r="T476" s="84">
        <f t="shared" si="38"/>
        <v>0</v>
      </c>
      <c r="U476" s="84">
        <f t="shared" si="39"/>
        <v>0</v>
      </c>
    </row>
    <row r="477" spans="14:21" x14ac:dyDescent="0.2">
      <c r="N477" s="84" t="str">
        <f>IF(ISBLANK(R477),"",COUNTA($R$2:R477))</f>
        <v/>
      </c>
      <c r="O477" s="84" t="str">
        <f t="shared" si="35"/>
        <v/>
      </c>
      <c r="P477" s="84">
        <f t="shared" si="36"/>
        <v>0</v>
      </c>
      <c r="Q477" s="84">
        <f t="shared" si="37"/>
        <v>0</v>
      </c>
      <c r="T477" s="84">
        <f t="shared" si="38"/>
        <v>0</v>
      </c>
      <c r="U477" s="84">
        <f t="shared" si="39"/>
        <v>0</v>
      </c>
    </row>
    <row r="478" spans="14:21" x14ac:dyDescent="0.2">
      <c r="N478" s="84" t="str">
        <f>IF(ISBLANK(R478),"",COUNTA($R$2:R478))</f>
        <v/>
      </c>
      <c r="O478" s="84" t="str">
        <f t="shared" si="35"/>
        <v/>
      </c>
      <c r="P478" s="84">
        <f t="shared" si="36"/>
        <v>0</v>
      </c>
      <c r="Q478" s="84">
        <f t="shared" si="37"/>
        <v>0</v>
      </c>
      <c r="T478" s="84">
        <f t="shared" si="38"/>
        <v>0</v>
      </c>
      <c r="U478" s="84">
        <f t="shared" si="39"/>
        <v>0</v>
      </c>
    </row>
    <row r="479" spans="14:21" x14ac:dyDescent="0.2">
      <c r="N479" s="84" t="str">
        <f>IF(ISBLANK(R479),"",COUNTA($R$2:R479))</f>
        <v/>
      </c>
      <c r="O479" s="84" t="str">
        <f t="shared" si="35"/>
        <v/>
      </c>
      <c r="P479" s="84">
        <f t="shared" si="36"/>
        <v>0</v>
      </c>
      <c r="Q479" s="84">
        <f t="shared" si="37"/>
        <v>0</v>
      </c>
      <c r="T479" s="84">
        <f t="shared" si="38"/>
        <v>0</v>
      </c>
      <c r="U479" s="84">
        <f t="shared" si="39"/>
        <v>0</v>
      </c>
    </row>
    <row r="480" spans="14:21" x14ac:dyDescent="0.2">
      <c r="N480" s="84" t="str">
        <f>IF(ISBLANK(R480),"",COUNTA($R$2:R480))</f>
        <v/>
      </c>
      <c r="O480" s="84" t="str">
        <f t="shared" si="35"/>
        <v/>
      </c>
      <c r="P480" s="84">
        <f t="shared" si="36"/>
        <v>0</v>
      </c>
      <c r="Q480" s="84">
        <f t="shared" si="37"/>
        <v>0</v>
      </c>
      <c r="T480" s="84">
        <f t="shared" si="38"/>
        <v>0</v>
      </c>
      <c r="U480" s="84">
        <f t="shared" si="39"/>
        <v>0</v>
      </c>
    </row>
    <row r="481" spans="14:21" x14ac:dyDescent="0.2">
      <c r="N481" s="84" t="str">
        <f>IF(ISBLANK(R481),"",COUNTA($R$2:R481))</f>
        <v/>
      </c>
      <c r="O481" s="84" t="str">
        <f t="shared" si="35"/>
        <v/>
      </c>
      <c r="P481" s="84">
        <f t="shared" si="36"/>
        <v>0</v>
      </c>
      <c r="Q481" s="84">
        <f t="shared" si="37"/>
        <v>0</v>
      </c>
      <c r="T481" s="84">
        <f t="shared" si="38"/>
        <v>0</v>
      </c>
      <c r="U481" s="84">
        <f t="shared" si="39"/>
        <v>0</v>
      </c>
    </row>
    <row r="482" spans="14:21" x14ac:dyDescent="0.2">
      <c r="N482" s="84" t="str">
        <f>IF(ISBLANK(R482),"",COUNTA($R$2:R482))</f>
        <v/>
      </c>
      <c r="O482" s="84" t="str">
        <f t="shared" si="35"/>
        <v/>
      </c>
      <c r="P482" s="84">
        <f t="shared" si="36"/>
        <v>0</v>
      </c>
      <c r="Q482" s="84">
        <f t="shared" si="37"/>
        <v>0</v>
      </c>
      <c r="T482" s="84">
        <f t="shared" si="38"/>
        <v>0</v>
      </c>
      <c r="U482" s="84">
        <f t="shared" si="39"/>
        <v>0</v>
      </c>
    </row>
    <row r="483" spans="14:21" x14ac:dyDescent="0.2">
      <c r="N483" s="84" t="str">
        <f>IF(ISBLANK(R483),"",COUNTA($R$2:R483))</f>
        <v/>
      </c>
      <c r="O483" s="84" t="str">
        <f t="shared" si="35"/>
        <v/>
      </c>
      <c r="P483" s="84">
        <f t="shared" si="36"/>
        <v>0</v>
      </c>
      <c r="Q483" s="84">
        <f t="shared" si="37"/>
        <v>0</v>
      </c>
      <c r="T483" s="84">
        <f t="shared" si="38"/>
        <v>0</v>
      </c>
      <c r="U483" s="84">
        <f t="shared" si="39"/>
        <v>0</v>
      </c>
    </row>
    <row r="484" spans="14:21" x14ac:dyDescent="0.2">
      <c r="N484" s="84" t="str">
        <f>IF(ISBLANK(R484),"",COUNTA($R$2:R484))</f>
        <v/>
      </c>
      <c r="O484" s="84" t="str">
        <f t="shared" si="35"/>
        <v/>
      </c>
      <c r="P484" s="84">
        <f t="shared" si="36"/>
        <v>0</v>
      </c>
      <c r="Q484" s="84">
        <f t="shared" si="37"/>
        <v>0</v>
      </c>
      <c r="T484" s="84">
        <f t="shared" si="38"/>
        <v>0</v>
      </c>
      <c r="U484" s="84">
        <f t="shared" si="39"/>
        <v>0</v>
      </c>
    </row>
    <row r="485" spans="14:21" x14ac:dyDescent="0.2">
      <c r="N485" s="84" t="str">
        <f>IF(ISBLANK(R485),"",COUNTA($R$2:R485))</f>
        <v/>
      </c>
      <c r="O485" s="84" t="str">
        <f t="shared" si="35"/>
        <v/>
      </c>
      <c r="P485" s="84">
        <f t="shared" si="36"/>
        <v>0</v>
      </c>
      <c r="Q485" s="84">
        <f t="shared" si="37"/>
        <v>0</v>
      </c>
      <c r="T485" s="84">
        <f t="shared" si="38"/>
        <v>0</v>
      </c>
      <c r="U485" s="84">
        <f t="shared" si="39"/>
        <v>0</v>
      </c>
    </row>
    <row r="486" spans="14:21" x14ac:dyDescent="0.2">
      <c r="N486" s="84" t="str">
        <f>IF(ISBLANK(R486),"",COUNTA($R$2:R486))</f>
        <v/>
      </c>
      <c r="O486" s="84" t="str">
        <f t="shared" si="35"/>
        <v/>
      </c>
      <c r="P486" s="84">
        <f t="shared" si="36"/>
        <v>0</v>
      </c>
      <c r="Q486" s="84">
        <f t="shared" si="37"/>
        <v>0</v>
      </c>
      <c r="T486" s="84">
        <f t="shared" si="38"/>
        <v>0</v>
      </c>
      <c r="U486" s="84">
        <f t="shared" si="39"/>
        <v>0</v>
      </c>
    </row>
    <row r="487" spans="14:21" x14ac:dyDescent="0.2">
      <c r="N487" s="84" t="str">
        <f>IF(ISBLANK(R487),"",COUNTA($R$2:R487))</f>
        <v/>
      </c>
      <c r="O487" s="84" t="str">
        <f t="shared" si="35"/>
        <v/>
      </c>
      <c r="P487" s="84">
        <f t="shared" si="36"/>
        <v>0</v>
      </c>
      <c r="Q487" s="84">
        <f t="shared" si="37"/>
        <v>0</v>
      </c>
      <c r="T487" s="84">
        <f t="shared" si="38"/>
        <v>0</v>
      </c>
      <c r="U487" s="84">
        <f t="shared" si="39"/>
        <v>0</v>
      </c>
    </row>
    <row r="488" spans="14:21" x14ac:dyDescent="0.2">
      <c r="N488" s="84" t="str">
        <f>IF(ISBLANK(R488),"",COUNTA($R$2:R488))</f>
        <v/>
      </c>
      <c r="O488" s="84" t="str">
        <f t="shared" si="35"/>
        <v/>
      </c>
      <c r="P488" s="84">
        <f t="shared" si="36"/>
        <v>0</v>
      </c>
      <c r="Q488" s="84">
        <f t="shared" si="37"/>
        <v>0</v>
      </c>
      <c r="T488" s="84">
        <f t="shared" si="38"/>
        <v>0</v>
      </c>
      <c r="U488" s="84">
        <f t="shared" si="39"/>
        <v>0</v>
      </c>
    </row>
    <row r="489" spans="14:21" x14ac:dyDescent="0.2">
      <c r="N489" s="84" t="str">
        <f>IF(ISBLANK(R489),"",COUNTA($R$2:R489))</f>
        <v/>
      </c>
      <c r="O489" s="84" t="str">
        <f t="shared" si="35"/>
        <v/>
      </c>
      <c r="P489" s="84">
        <f t="shared" si="36"/>
        <v>0</v>
      </c>
      <c r="Q489" s="84">
        <f t="shared" si="37"/>
        <v>0</v>
      </c>
      <c r="T489" s="84">
        <f t="shared" si="38"/>
        <v>0</v>
      </c>
      <c r="U489" s="84">
        <f t="shared" si="39"/>
        <v>0</v>
      </c>
    </row>
    <row r="490" spans="14:21" x14ac:dyDescent="0.2">
      <c r="N490" s="84" t="str">
        <f>IF(ISBLANK(R490),"",COUNTA($R$2:R490))</f>
        <v/>
      </c>
      <c r="O490" s="84" t="str">
        <f t="shared" si="35"/>
        <v/>
      </c>
      <c r="P490" s="84">
        <f t="shared" si="36"/>
        <v>0</v>
      </c>
      <c r="Q490" s="84">
        <f t="shared" si="37"/>
        <v>0</v>
      </c>
      <c r="T490" s="84">
        <f t="shared" si="38"/>
        <v>0</v>
      </c>
      <c r="U490" s="84">
        <f t="shared" si="39"/>
        <v>0</v>
      </c>
    </row>
    <row r="491" spans="14:21" x14ac:dyDescent="0.2">
      <c r="N491" s="84" t="str">
        <f>IF(ISBLANK(R491),"",COUNTA($R$2:R491))</f>
        <v/>
      </c>
      <c r="O491" s="84" t="str">
        <f t="shared" si="35"/>
        <v/>
      </c>
      <c r="P491" s="84">
        <f t="shared" si="36"/>
        <v>0</v>
      </c>
      <c r="Q491" s="84">
        <f t="shared" si="37"/>
        <v>0</v>
      </c>
      <c r="T491" s="84">
        <f t="shared" si="38"/>
        <v>0</v>
      </c>
      <c r="U491" s="84">
        <f t="shared" si="39"/>
        <v>0</v>
      </c>
    </row>
    <row r="492" spans="14:21" x14ac:dyDescent="0.2">
      <c r="N492" s="84" t="str">
        <f>IF(ISBLANK(R492),"",COUNTA($R$2:R492))</f>
        <v/>
      </c>
      <c r="O492" s="84" t="str">
        <f t="shared" si="35"/>
        <v/>
      </c>
      <c r="P492" s="84">
        <f t="shared" si="36"/>
        <v>0</v>
      </c>
      <c r="Q492" s="84">
        <f t="shared" si="37"/>
        <v>0</v>
      </c>
      <c r="T492" s="84">
        <f t="shared" si="38"/>
        <v>0</v>
      </c>
      <c r="U492" s="84">
        <f t="shared" si="39"/>
        <v>0</v>
      </c>
    </row>
    <row r="493" spans="14:21" x14ac:dyDescent="0.2">
      <c r="N493" s="84" t="str">
        <f>IF(ISBLANK(R493),"",COUNTA($R$2:R493))</f>
        <v/>
      </c>
      <c r="O493" s="84" t="str">
        <f t="shared" si="35"/>
        <v/>
      </c>
      <c r="P493" s="84">
        <f t="shared" si="36"/>
        <v>0</v>
      </c>
      <c r="Q493" s="84">
        <f t="shared" si="37"/>
        <v>0</v>
      </c>
      <c r="T493" s="84">
        <f t="shared" si="38"/>
        <v>0</v>
      </c>
      <c r="U493" s="84">
        <f t="shared" si="39"/>
        <v>0</v>
      </c>
    </row>
    <row r="494" spans="14:21" x14ac:dyDescent="0.2">
      <c r="N494" s="84" t="str">
        <f>IF(ISBLANK(R494),"",COUNTA($R$2:R494))</f>
        <v/>
      </c>
      <c r="O494" s="84" t="str">
        <f t="shared" si="35"/>
        <v/>
      </c>
      <c r="P494" s="84">
        <f t="shared" si="36"/>
        <v>0</v>
      </c>
      <c r="Q494" s="84">
        <f t="shared" si="37"/>
        <v>0</v>
      </c>
      <c r="T494" s="84">
        <f t="shared" si="38"/>
        <v>0</v>
      </c>
      <c r="U494" s="84">
        <f t="shared" si="39"/>
        <v>0</v>
      </c>
    </row>
    <row r="495" spans="14:21" x14ac:dyDescent="0.2">
      <c r="N495" s="84" t="str">
        <f>IF(ISBLANK(R495),"",COUNTA($R$2:R495))</f>
        <v/>
      </c>
      <c r="O495" s="84" t="str">
        <f t="shared" si="35"/>
        <v/>
      </c>
      <c r="P495" s="84">
        <f t="shared" si="36"/>
        <v>0</v>
      </c>
      <c r="Q495" s="84">
        <f t="shared" si="37"/>
        <v>0</v>
      </c>
      <c r="T495" s="84">
        <f t="shared" si="38"/>
        <v>0</v>
      </c>
      <c r="U495" s="84">
        <f t="shared" si="39"/>
        <v>0</v>
      </c>
    </row>
    <row r="496" spans="14:21" x14ac:dyDescent="0.2">
      <c r="N496" s="84" t="str">
        <f>IF(ISBLANK(R496),"",COUNTA($R$2:R496))</f>
        <v/>
      </c>
      <c r="O496" s="84" t="str">
        <f t="shared" si="35"/>
        <v/>
      </c>
      <c r="P496" s="84">
        <f t="shared" si="36"/>
        <v>0</v>
      </c>
      <c r="Q496" s="84">
        <f t="shared" si="37"/>
        <v>0</v>
      </c>
      <c r="T496" s="84">
        <f t="shared" si="38"/>
        <v>0</v>
      </c>
      <c r="U496" s="84">
        <f t="shared" si="39"/>
        <v>0</v>
      </c>
    </row>
    <row r="497" spans="14:21" x14ac:dyDescent="0.2">
      <c r="N497" s="84" t="str">
        <f>IF(ISBLANK(R497),"",COUNTA($R$2:R497))</f>
        <v/>
      </c>
      <c r="O497" s="84" t="str">
        <f t="shared" si="35"/>
        <v/>
      </c>
      <c r="P497" s="84">
        <f t="shared" si="36"/>
        <v>0</v>
      </c>
      <c r="Q497" s="84">
        <f t="shared" si="37"/>
        <v>0</v>
      </c>
      <c r="T497" s="84">
        <f t="shared" si="38"/>
        <v>0</v>
      </c>
      <c r="U497" s="84">
        <f t="shared" si="39"/>
        <v>0</v>
      </c>
    </row>
    <row r="498" spans="14:21" x14ac:dyDescent="0.2">
      <c r="N498" s="84" t="str">
        <f>IF(ISBLANK(R498),"",COUNTA($R$2:R498))</f>
        <v/>
      </c>
      <c r="O498" s="84" t="str">
        <f t="shared" si="35"/>
        <v/>
      </c>
      <c r="P498" s="84">
        <f t="shared" si="36"/>
        <v>0</v>
      </c>
      <c r="Q498" s="84">
        <f t="shared" si="37"/>
        <v>0</v>
      </c>
      <c r="T498" s="84">
        <f t="shared" si="38"/>
        <v>0</v>
      </c>
      <c r="U498" s="84">
        <f t="shared" si="39"/>
        <v>0</v>
      </c>
    </row>
    <row r="499" spans="14:21" x14ac:dyDescent="0.2">
      <c r="N499" s="84" t="str">
        <f>IF(ISBLANK(R499),"",COUNTA($R$2:R499))</f>
        <v/>
      </c>
      <c r="O499" s="84" t="str">
        <f t="shared" si="35"/>
        <v/>
      </c>
      <c r="P499" s="84">
        <f t="shared" si="36"/>
        <v>0</v>
      </c>
      <c r="Q499" s="84">
        <f t="shared" si="37"/>
        <v>0</v>
      </c>
      <c r="T499" s="84">
        <f t="shared" si="38"/>
        <v>0</v>
      </c>
      <c r="U499" s="84">
        <f t="shared" si="39"/>
        <v>0</v>
      </c>
    </row>
    <row r="500" spans="14:21" x14ac:dyDescent="0.2">
      <c r="N500" s="84" t="str">
        <f>IF(ISBLANK(R500),"",COUNTA($R$2:R500))</f>
        <v/>
      </c>
      <c r="O500" s="84" t="str">
        <f t="shared" si="35"/>
        <v/>
      </c>
      <c r="P500" s="84">
        <f t="shared" si="36"/>
        <v>0</v>
      </c>
      <c r="Q500" s="84">
        <f t="shared" si="37"/>
        <v>0</v>
      </c>
      <c r="T500" s="84">
        <f t="shared" si="38"/>
        <v>0</v>
      </c>
      <c r="U500" s="84">
        <f t="shared" si="39"/>
        <v>0</v>
      </c>
    </row>
    <row r="501" spans="14:21" x14ac:dyDescent="0.2">
      <c r="N501" s="84" t="str">
        <f>IF(ISBLANK(R501),"",COUNTA($R$2:R501))</f>
        <v/>
      </c>
      <c r="O501" s="84" t="str">
        <f t="shared" si="35"/>
        <v/>
      </c>
      <c r="P501" s="84">
        <f t="shared" si="36"/>
        <v>0</v>
      </c>
      <c r="Q501" s="84">
        <f t="shared" si="37"/>
        <v>0</v>
      </c>
      <c r="T501" s="84">
        <f t="shared" si="38"/>
        <v>0</v>
      </c>
      <c r="U501" s="84">
        <f t="shared" si="39"/>
        <v>0</v>
      </c>
    </row>
    <row r="502" spans="14:21" x14ac:dyDescent="0.2">
      <c r="N502" s="84" t="str">
        <f>IF(ISBLANK(R502),"",COUNTA($R$2:R502))</f>
        <v/>
      </c>
      <c r="O502" s="84" t="str">
        <f t="shared" si="35"/>
        <v/>
      </c>
      <c r="P502" s="84">
        <f t="shared" si="36"/>
        <v>0</v>
      </c>
      <c r="Q502" s="84">
        <f t="shared" si="37"/>
        <v>0</v>
      </c>
      <c r="T502" s="84">
        <f t="shared" si="38"/>
        <v>0</v>
      </c>
      <c r="U502" s="84">
        <f t="shared" si="39"/>
        <v>0</v>
      </c>
    </row>
    <row r="503" spans="14:21" x14ac:dyDescent="0.2">
      <c r="N503" s="84" t="str">
        <f>IF(ISBLANK(R503),"",COUNTA($R$2:R503))</f>
        <v/>
      </c>
      <c r="O503" s="84" t="str">
        <f t="shared" si="35"/>
        <v/>
      </c>
      <c r="P503" s="84">
        <f t="shared" si="36"/>
        <v>0</v>
      </c>
      <c r="Q503" s="84">
        <f t="shared" si="37"/>
        <v>0</v>
      </c>
      <c r="T503" s="84">
        <f t="shared" si="38"/>
        <v>0</v>
      </c>
      <c r="U503" s="84">
        <f t="shared" si="39"/>
        <v>0</v>
      </c>
    </row>
    <row r="504" spans="14:21" x14ac:dyDescent="0.2">
      <c r="N504" s="84" t="str">
        <f>IF(ISBLANK(R504),"",COUNTA($R$2:R504))</f>
        <v/>
      </c>
      <c r="O504" s="84" t="str">
        <f t="shared" si="35"/>
        <v/>
      </c>
      <c r="P504" s="84">
        <f t="shared" si="36"/>
        <v>0</v>
      </c>
      <c r="Q504" s="84">
        <f t="shared" si="37"/>
        <v>0</v>
      </c>
      <c r="T504" s="84">
        <f t="shared" si="38"/>
        <v>0</v>
      </c>
      <c r="U504" s="84">
        <f t="shared" si="39"/>
        <v>0</v>
      </c>
    </row>
    <row r="505" spans="14:21" x14ac:dyDescent="0.2">
      <c r="N505" s="84" t="str">
        <f>IF(ISBLANK(R505),"",COUNTA($R$2:R505))</f>
        <v/>
      </c>
      <c r="O505" s="84" t="str">
        <f t="shared" si="35"/>
        <v/>
      </c>
      <c r="P505" s="84">
        <f t="shared" si="36"/>
        <v>0</v>
      </c>
      <c r="Q505" s="84">
        <f t="shared" si="37"/>
        <v>0</v>
      </c>
      <c r="T505" s="84">
        <f t="shared" si="38"/>
        <v>0</v>
      </c>
      <c r="U505" s="84">
        <f t="shared" si="39"/>
        <v>0</v>
      </c>
    </row>
    <row r="506" spans="14:21" x14ac:dyDescent="0.2">
      <c r="N506" s="84" t="str">
        <f>IF(ISBLANK(R506),"",COUNTA($R$2:R506))</f>
        <v/>
      </c>
      <c r="O506" s="84" t="str">
        <f t="shared" si="35"/>
        <v/>
      </c>
      <c r="P506" s="84">
        <f t="shared" si="36"/>
        <v>0</v>
      </c>
      <c r="Q506" s="84">
        <f t="shared" si="37"/>
        <v>0</v>
      </c>
      <c r="T506" s="84">
        <f t="shared" si="38"/>
        <v>0</v>
      </c>
      <c r="U506" s="84">
        <f t="shared" si="39"/>
        <v>0</v>
      </c>
    </row>
    <row r="507" spans="14:21" x14ac:dyDescent="0.2">
      <c r="N507" s="84" t="str">
        <f>IF(ISBLANK(R507),"",COUNTA($R$2:R507))</f>
        <v/>
      </c>
      <c r="O507" s="84" t="str">
        <f t="shared" si="35"/>
        <v/>
      </c>
      <c r="P507" s="84">
        <f t="shared" si="36"/>
        <v>0</v>
      </c>
      <c r="Q507" s="84">
        <f t="shared" si="37"/>
        <v>0</v>
      </c>
      <c r="T507" s="84">
        <f t="shared" si="38"/>
        <v>0</v>
      </c>
      <c r="U507" s="84">
        <f t="shared" si="39"/>
        <v>0</v>
      </c>
    </row>
    <row r="508" spans="14:21" x14ac:dyDescent="0.2">
      <c r="N508" s="84" t="str">
        <f>IF(ISBLANK(R508),"",COUNTA($R$2:R508))</f>
        <v/>
      </c>
      <c r="O508" s="84" t="str">
        <f t="shared" si="35"/>
        <v/>
      </c>
      <c r="P508" s="84">
        <f t="shared" si="36"/>
        <v>0</v>
      </c>
      <c r="Q508" s="84">
        <f t="shared" si="37"/>
        <v>0</v>
      </c>
      <c r="T508" s="84">
        <f t="shared" si="38"/>
        <v>0</v>
      </c>
      <c r="U508" s="84">
        <f t="shared" si="39"/>
        <v>0</v>
      </c>
    </row>
    <row r="509" spans="14:21" x14ac:dyDescent="0.2">
      <c r="N509" s="84" t="str">
        <f>IF(ISBLANK(R509),"",COUNTA($R$2:R509))</f>
        <v/>
      </c>
      <c r="O509" s="84" t="str">
        <f t="shared" si="35"/>
        <v/>
      </c>
      <c r="P509" s="84">
        <f t="shared" si="36"/>
        <v>0</v>
      </c>
      <c r="Q509" s="84">
        <f t="shared" si="37"/>
        <v>0</v>
      </c>
      <c r="T509" s="84">
        <f t="shared" si="38"/>
        <v>0</v>
      </c>
      <c r="U509" s="84">
        <f t="shared" si="39"/>
        <v>0</v>
      </c>
    </row>
    <row r="510" spans="14:21" x14ac:dyDescent="0.2">
      <c r="N510" s="84" t="str">
        <f>IF(ISBLANK(R510),"",COUNTA($R$2:R510))</f>
        <v/>
      </c>
      <c r="O510" s="84" t="str">
        <f t="shared" si="35"/>
        <v/>
      </c>
      <c r="P510" s="84">
        <f t="shared" si="36"/>
        <v>0</v>
      </c>
      <c r="Q510" s="84">
        <f t="shared" si="37"/>
        <v>0</v>
      </c>
      <c r="T510" s="84">
        <f t="shared" si="38"/>
        <v>0</v>
      </c>
      <c r="U510" s="84">
        <f t="shared" si="39"/>
        <v>0</v>
      </c>
    </row>
    <row r="511" spans="14:21" x14ac:dyDescent="0.2">
      <c r="N511" s="84" t="str">
        <f>IF(ISBLANK(R511),"",COUNTA($R$2:R511))</f>
        <v/>
      </c>
      <c r="O511" s="84" t="str">
        <f t="shared" si="35"/>
        <v/>
      </c>
      <c r="P511" s="84">
        <f t="shared" si="36"/>
        <v>0</v>
      </c>
      <c r="Q511" s="84">
        <f t="shared" si="37"/>
        <v>0</v>
      </c>
      <c r="T511" s="84">
        <f t="shared" si="38"/>
        <v>0</v>
      </c>
      <c r="U511" s="84">
        <f t="shared" si="39"/>
        <v>0</v>
      </c>
    </row>
    <row r="512" spans="14:21" x14ac:dyDescent="0.2">
      <c r="N512" s="84" t="str">
        <f>IF(ISBLANK(R512),"",COUNTA($R$2:R512))</f>
        <v/>
      </c>
      <c r="O512" s="84" t="str">
        <f t="shared" si="35"/>
        <v/>
      </c>
      <c r="P512" s="84">
        <f t="shared" si="36"/>
        <v>0</v>
      </c>
      <c r="Q512" s="84">
        <f t="shared" si="37"/>
        <v>0</v>
      </c>
      <c r="T512" s="84">
        <f t="shared" si="38"/>
        <v>0</v>
      </c>
      <c r="U512" s="84">
        <f t="shared" si="39"/>
        <v>0</v>
      </c>
    </row>
    <row r="513" spans="14:21" x14ac:dyDescent="0.2">
      <c r="N513" s="84" t="str">
        <f>IF(ISBLANK(R513),"",COUNTA($R$2:R513))</f>
        <v/>
      </c>
      <c r="O513" s="84" t="str">
        <f t="shared" si="35"/>
        <v/>
      </c>
      <c r="P513" s="84">
        <f t="shared" si="36"/>
        <v>0</v>
      </c>
      <c r="Q513" s="84">
        <f t="shared" si="37"/>
        <v>0</v>
      </c>
      <c r="T513" s="84">
        <f t="shared" si="38"/>
        <v>0</v>
      </c>
      <c r="U513" s="84">
        <f t="shared" si="39"/>
        <v>0</v>
      </c>
    </row>
    <row r="514" spans="14:21" x14ac:dyDescent="0.2">
      <c r="N514" s="84" t="str">
        <f>IF(ISBLANK(R514),"",COUNTA($R$2:R514))</f>
        <v/>
      </c>
      <c r="O514" s="84" t="str">
        <f t="shared" ref="O514:O577" si="40">IF(ISBLANK(R514),"",IF(ISNUMBER(SEARCH("+",R514)),LEFT(R514,SEARCH("+",R514,1)-1),LEFT(R514,SEARCH("-",R514,1)-1)))</f>
        <v/>
      </c>
      <c r="P514" s="84">
        <f t="shared" ref="P514:P577" si="41">IF(VALUE(T514)&gt;0,-20,IF(VALUE(T514)&gt;VALUE(U514),-20,T514))</f>
        <v>0</v>
      </c>
      <c r="Q514" s="84">
        <f t="shared" ref="Q514:Q577" si="42">IF(VALUE(U514)&gt;0,-20,IF(VALUE(U514)&gt;VALUE(T514),-20,U514))</f>
        <v>0</v>
      </c>
      <c r="T514" s="84">
        <f t="shared" ref="T514:T577" si="43">IF(ISBLANK(R514),0,IF(ISNUMBER(SEARCH("+",R514)),RIGHT(R514,LEN(R514)-SEARCH("+",R514,1)),RIGHT(R514,LEN(R514)-SEARCH("-",R514,1)+1)))</f>
        <v>0</v>
      </c>
      <c r="U514" s="84">
        <f t="shared" ref="U514:U577" si="44">IF(ISBLANK(S514),0,IF(ISNUMBER(SEARCH("+",S514)),RIGHT(S514,LEN(S514)-SEARCH("+",S514,1)),RIGHT(S514,LEN(S514)-SEARCH("-",S514,1)+1)))</f>
        <v>0</v>
      </c>
    </row>
    <row r="515" spans="14:21" x14ac:dyDescent="0.2">
      <c r="N515" s="84" t="str">
        <f>IF(ISBLANK(R515),"",COUNTA($R$2:R515))</f>
        <v/>
      </c>
      <c r="O515" s="84" t="str">
        <f t="shared" si="40"/>
        <v/>
      </c>
      <c r="P515" s="84">
        <f t="shared" si="41"/>
        <v>0</v>
      </c>
      <c r="Q515" s="84">
        <f t="shared" si="42"/>
        <v>0</v>
      </c>
      <c r="T515" s="84">
        <f t="shared" si="43"/>
        <v>0</v>
      </c>
      <c r="U515" s="84">
        <f t="shared" si="44"/>
        <v>0</v>
      </c>
    </row>
    <row r="516" spans="14:21" x14ac:dyDescent="0.2">
      <c r="N516" s="84" t="str">
        <f>IF(ISBLANK(R516),"",COUNTA($R$2:R516))</f>
        <v/>
      </c>
      <c r="O516" s="84" t="str">
        <f t="shared" si="40"/>
        <v/>
      </c>
      <c r="P516" s="84">
        <f t="shared" si="41"/>
        <v>0</v>
      </c>
      <c r="Q516" s="84">
        <f t="shared" si="42"/>
        <v>0</v>
      </c>
      <c r="T516" s="84">
        <f t="shared" si="43"/>
        <v>0</v>
      </c>
      <c r="U516" s="84">
        <f t="shared" si="44"/>
        <v>0</v>
      </c>
    </row>
    <row r="517" spans="14:21" x14ac:dyDescent="0.2">
      <c r="N517" s="84" t="str">
        <f>IF(ISBLANK(R517),"",COUNTA($R$2:R517))</f>
        <v/>
      </c>
      <c r="O517" s="84" t="str">
        <f t="shared" si="40"/>
        <v/>
      </c>
      <c r="P517" s="84">
        <f t="shared" si="41"/>
        <v>0</v>
      </c>
      <c r="Q517" s="84">
        <f t="shared" si="42"/>
        <v>0</v>
      </c>
      <c r="T517" s="84">
        <f t="shared" si="43"/>
        <v>0</v>
      </c>
      <c r="U517" s="84">
        <f t="shared" si="44"/>
        <v>0</v>
      </c>
    </row>
    <row r="518" spans="14:21" x14ac:dyDescent="0.2">
      <c r="N518" s="84" t="str">
        <f>IF(ISBLANK(R518),"",COUNTA($R$2:R518))</f>
        <v/>
      </c>
      <c r="O518" s="84" t="str">
        <f t="shared" si="40"/>
        <v/>
      </c>
      <c r="P518" s="84">
        <f t="shared" si="41"/>
        <v>0</v>
      </c>
      <c r="Q518" s="84">
        <f t="shared" si="42"/>
        <v>0</v>
      </c>
      <c r="T518" s="84">
        <f t="shared" si="43"/>
        <v>0</v>
      </c>
      <c r="U518" s="84">
        <f t="shared" si="44"/>
        <v>0</v>
      </c>
    </row>
    <row r="519" spans="14:21" x14ac:dyDescent="0.2">
      <c r="N519" s="84" t="str">
        <f>IF(ISBLANK(R519),"",COUNTA($R$2:R519))</f>
        <v/>
      </c>
      <c r="O519" s="84" t="str">
        <f t="shared" si="40"/>
        <v/>
      </c>
      <c r="P519" s="84">
        <f t="shared" si="41"/>
        <v>0</v>
      </c>
      <c r="Q519" s="84">
        <f t="shared" si="42"/>
        <v>0</v>
      </c>
      <c r="T519" s="84">
        <f t="shared" si="43"/>
        <v>0</v>
      </c>
      <c r="U519" s="84">
        <f t="shared" si="44"/>
        <v>0</v>
      </c>
    </row>
    <row r="520" spans="14:21" x14ac:dyDescent="0.2">
      <c r="N520" s="84" t="str">
        <f>IF(ISBLANK(R520),"",COUNTA($R$2:R520))</f>
        <v/>
      </c>
      <c r="O520" s="84" t="str">
        <f t="shared" si="40"/>
        <v/>
      </c>
      <c r="P520" s="84">
        <f t="shared" si="41"/>
        <v>0</v>
      </c>
      <c r="Q520" s="84">
        <f t="shared" si="42"/>
        <v>0</v>
      </c>
      <c r="T520" s="84">
        <f t="shared" si="43"/>
        <v>0</v>
      </c>
      <c r="U520" s="84">
        <f t="shared" si="44"/>
        <v>0</v>
      </c>
    </row>
    <row r="521" spans="14:21" x14ac:dyDescent="0.2">
      <c r="N521" s="84" t="str">
        <f>IF(ISBLANK(R521),"",COUNTA($R$2:R521))</f>
        <v/>
      </c>
      <c r="O521" s="84" t="str">
        <f t="shared" si="40"/>
        <v/>
      </c>
      <c r="P521" s="84">
        <f t="shared" si="41"/>
        <v>0</v>
      </c>
      <c r="Q521" s="84">
        <f t="shared" si="42"/>
        <v>0</v>
      </c>
      <c r="T521" s="84">
        <f t="shared" si="43"/>
        <v>0</v>
      </c>
      <c r="U521" s="84">
        <f t="shared" si="44"/>
        <v>0</v>
      </c>
    </row>
    <row r="522" spans="14:21" x14ac:dyDescent="0.2">
      <c r="N522" s="84" t="str">
        <f>IF(ISBLANK(R522),"",COUNTA($R$2:R522))</f>
        <v/>
      </c>
      <c r="O522" s="84" t="str">
        <f t="shared" si="40"/>
        <v/>
      </c>
      <c r="P522" s="84">
        <f t="shared" si="41"/>
        <v>0</v>
      </c>
      <c r="Q522" s="84">
        <f t="shared" si="42"/>
        <v>0</v>
      </c>
      <c r="T522" s="84">
        <f t="shared" si="43"/>
        <v>0</v>
      </c>
      <c r="U522" s="84">
        <f t="shared" si="44"/>
        <v>0</v>
      </c>
    </row>
    <row r="523" spans="14:21" x14ac:dyDescent="0.2">
      <c r="N523" s="84" t="str">
        <f>IF(ISBLANK(R523),"",COUNTA($R$2:R523))</f>
        <v/>
      </c>
      <c r="O523" s="84" t="str">
        <f t="shared" si="40"/>
        <v/>
      </c>
      <c r="P523" s="84">
        <f t="shared" si="41"/>
        <v>0</v>
      </c>
      <c r="Q523" s="84">
        <f t="shared" si="42"/>
        <v>0</v>
      </c>
      <c r="T523" s="84">
        <f t="shared" si="43"/>
        <v>0</v>
      </c>
      <c r="U523" s="84">
        <f t="shared" si="44"/>
        <v>0</v>
      </c>
    </row>
    <row r="524" spans="14:21" x14ac:dyDescent="0.2">
      <c r="N524" s="84" t="str">
        <f>IF(ISBLANK(R524),"",COUNTA($R$2:R524))</f>
        <v/>
      </c>
      <c r="O524" s="84" t="str">
        <f t="shared" si="40"/>
        <v/>
      </c>
      <c r="P524" s="84">
        <f t="shared" si="41"/>
        <v>0</v>
      </c>
      <c r="Q524" s="84">
        <f t="shared" si="42"/>
        <v>0</v>
      </c>
      <c r="T524" s="84">
        <f t="shared" si="43"/>
        <v>0</v>
      </c>
      <c r="U524" s="84">
        <f t="shared" si="44"/>
        <v>0</v>
      </c>
    </row>
    <row r="525" spans="14:21" x14ac:dyDescent="0.2">
      <c r="N525" s="84" t="str">
        <f>IF(ISBLANK(R525),"",COUNTA($R$2:R525))</f>
        <v/>
      </c>
      <c r="O525" s="84" t="str">
        <f t="shared" si="40"/>
        <v/>
      </c>
      <c r="P525" s="84">
        <f t="shared" si="41"/>
        <v>0</v>
      </c>
      <c r="Q525" s="84">
        <f t="shared" si="42"/>
        <v>0</v>
      </c>
      <c r="T525" s="84">
        <f t="shared" si="43"/>
        <v>0</v>
      </c>
      <c r="U525" s="84">
        <f t="shared" si="44"/>
        <v>0</v>
      </c>
    </row>
    <row r="526" spans="14:21" x14ac:dyDescent="0.2">
      <c r="N526" s="84" t="str">
        <f>IF(ISBLANK(R526),"",COUNTA($R$2:R526))</f>
        <v/>
      </c>
      <c r="O526" s="84" t="str">
        <f t="shared" si="40"/>
        <v/>
      </c>
      <c r="P526" s="84">
        <f t="shared" si="41"/>
        <v>0</v>
      </c>
      <c r="Q526" s="84">
        <f t="shared" si="42"/>
        <v>0</v>
      </c>
      <c r="T526" s="84">
        <f t="shared" si="43"/>
        <v>0</v>
      </c>
      <c r="U526" s="84">
        <f t="shared" si="44"/>
        <v>0</v>
      </c>
    </row>
    <row r="527" spans="14:21" x14ac:dyDescent="0.2">
      <c r="N527" s="84" t="str">
        <f>IF(ISBLANK(R527),"",COUNTA($R$2:R527))</f>
        <v/>
      </c>
      <c r="O527" s="84" t="str">
        <f t="shared" si="40"/>
        <v/>
      </c>
      <c r="P527" s="84">
        <f t="shared" si="41"/>
        <v>0</v>
      </c>
      <c r="Q527" s="84">
        <f t="shared" si="42"/>
        <v>0</v>
      </c>
      <c r="T527" s="84">
        <f t="shared" si="43"/>
        <v>0</v>
      </c>
      <c r="U527" s="84">
        <f t="shared" si="44"/>
        <v>0</v>
      </c>
    </row>
    <row r="528" spans="14:21" x14ac:dyDescent="0.2">
      <c r="N528" s="84" t="str">
        <f>IF(ISBLANK(R528),"",COUNTA($R$2:R528))</f>
        <v/>
      </c>
      <c r="O528" s="84" t="str">
        <f t="shared" si="40"/>
        <v/>
      </c>
      <c r="P528" s="84">
        <f t="shared" si="41"/>
        <v>0</v>
      </c>
      <c r="Q528" s="84">
        <f t="shared" si="42"/>
        <v>0</v>
      </c>
      <c r="T528" s="84">
        <f t="shared" si="43"/>
        <v>0</v>
      </c>
      <c r="U528" s="84">
        <f t="shared" si="44"/>
        <v>0</v>
      </c>
    </row>
    <row r="529" spans="14:21" x14ac:dyDescent="0.2">
      <c r="N529" s="84" t="str">
        <f>IF(ISBLANK(R529),"",COUNTA($R$2:R529))</f>
        <v/>
      </c>
      <c r="O529" s="84" t="str">
        <f t="shared" si="40"/>
        <v/>
      </c>
      <c r="P529" s="84">
        <f t="shared" si="41"/>
        <v>0</v>
      </c>
      <c r="Q529" s="84">
        <f t="shared" si="42"/>
        <v>0</v>
      </c>
      <c r="T529" s="84">
        <f t="shared" si="43"/>
        <v>0</v>
      </c>
      <c r="U529" s="84">
        <f t="shared" si="44"/>
        <v>0</v>
      </c>
    </row>
    <row r="530" spans="14:21" x14ac:dyDescent="0.2">
      <c r="N530" s="84" t="str">
        <f>IF(ISBLANK(R530),"",COUNTA($R$2:R530))</f>
        <v/>
      </c>
      <c r="O530" s="84" t="str">
        <f t="shared" si="40"/>
        <v/>
      </c>
      <c r="P530" s="84">
        <f t="shared" si="41"/>
        <v>0</v>
      </c>
      <c r="Q530" s="84">
        <f t="shared" si="42"/>
        <v>0</v>
      </c>
      <c r="T530" s="84">
        <f t="shared" si="43"/>
        <v>0</v>
      </c>
      <c r="U530" s="84">
        <f t="shared" si="44"/>
        <v>0</v>
      </c>
    </row>
    <row r="531" spans="14:21" x14ac:dyDescent="0.2">
      <c r="N531" s="84" t="str">
        <f>IF(ISBLANK(R531),"",COUNTA($R$2:R531))</f>
        <v/>
      </c>
      <c r="O531" s="84" t="str">
        <f t="shared" si="40"/>
        <v/>
      </c>
      <c r="P531" s="84">
        <f t="shared" si="41"/>
        <v>0</v>
      </c>
      <c r="Q531" s="84">
        <f t="shared" si="42"/>
        <v>0</v>
      </c>
      <c r="T531" s="84">
        <f t="shared" si="43"/>
        <v>0</v>
      </c>
      <c r="U531" s="84">
        <f t="shared" si="44"/>
        <v>0</v>
      </c>
    </row>
    <row r="532" spans="14:21" x14ac:dyDescent="0.2">
      <c r="N532" s="84" t="str">
        <f>IF(ISBLANK(R532),"",COUNTA($R$2:R532))</f>
        <v/>
      </c>
      <c r="O532" s="84" t="str">
        <f t="shared" si="40"/>
        <v/>
      </c>
      <c r="P532" s="84">
        <f t="shared" si="41"/>
        <v>0</v>
      </c>
      <c r="Q532" s="84">
        <f t="shared" si="42"/>
        <v>0</v>
      </c>
      <c r="T532" s="84">
        <f t="shared" si="43"/>
        <v>0</v>
      </c>
      <c r="U532" s="84">
        <f t="shared" si="44"/>
        <v>0</v>
      </c>
    </row>
    <row r="533" spans="14:21" x14ac:dyDescent="0.2">
      <c r="N533" s="84" t="str">
        <f>IF(ISBLANK(R533),"",COUNTA($R$2:R533))</f>
        <v/>
      </c>
      <c r="O533" s="84" t="str">
        <f t="shared" si="40"/>
        <v/>
      </c>
      <c r="P533" s="84">
        <f t="shared" si="41"/>
        <v>0</v>
      </c>
      <c r="Q533" s="84">
        <f t="shared" si="42"/>
        <v>0</v>
      </c>
      <c r="T533" s="84">
        <f t="shared" si="43"/>
        <v>0</v>
      </c>
      <c r="U533" s="84">
        <f t="shared" si="44"/>
        <v>0</v>
      </c>
    </row>
    <row r="534" spans="14:21" x14ac:dyDescent="0.2">
      <c r="N534" s="84" t="str">
        <f>IF(ISBLANK(R534),"",COUNTA($R$2:R534))</f>
        <v/>
      </c>
      <c r="O534" s="84" t="str">
        <f t="shared" si="40"/>
        <v/>
      </c>
      <c r="P534" s="84">
        <f t="shared" si="41"/>
        <v>0</v>
      </c>
      <c r="Q534" s="84">
        <f t="shared" si="42"/>
        <v>0</v>
      </c>
      <c r="T534" s="84">
        <f t="shared" si="43"/>
        <v>0</v>
      </c>
      <c r="U534" s="84">
        <f t="shared" si="44"/>
        <v>0</v>
      </c>
    </row>
    <row r="535" spans="14:21" x14ac:dyDescent="0.2">
      <c r="N535" s="84" t="str">
        <f>IF(ISBLANK(R535),"",COUNTA($R$2:R535))</f>
        <v/>
      </c>
      <c r="O535" s="84" t="str">
        <f t="shared" si="40"/>
        <v/>
      </c>
      <c r="P535" s="84">
        <f t="shared" si="41"/>
        <v>0</v>
      </c>
      <c r="Q535" s="84">
        <f t="shared" si="42"/>
        <v>0</v>
      </c>
      <c r="T535" s="84">
        <f t="shared" si="43"/>
        <v>0</v>
      </c>
      <c r="U535" s="84">
        <f t="shared" si="44"/>
        <v>0</v>
      </c>
    </row>
    <row r="536" spans="14:21" x14ac:dyDescent="0.2">
      <c r="N536" s="84" t="str">
        <f>IF(ISBLANK(R536),"",COUNTA($R$2:R536))</f>
        <v/>
      </c>
      <c r="O536" s="84" t="str">
        <f t="shared" si="40"/>
        <v/>
      </c>
      <c r="P536" s="84">
        <f t="shared" si="41"/>
        <v>0</v>
      </c>
      <c r="Q536" s="84">
        <f t="shared" si="42"/>
        <v>0</v>
      </c>
      <c r="T536" s="84">
        <f t="shared" si="43"/>
        <v>0</v>
      </c>
      <c r="U536" s="84">
        <f t="shared" si="44"/>
        <v>0</v>
      </c>
    </row>
    <row r="537" spans="14:21" x14ac:dyDescent="0.2">
      <c r="N537" s="84" t="str">
        <f>IF(ISBLANK(R537),"",COUNTA($R$2:R537))</f>
        <v/>
      </c>
      <c r="O537" s="84" t="str">
        <f t="shared" si="40"/>
        <v/>
      </c>
      <c r="P537" s="84">
        <f t="shared" si="41"/>
        <v>0</v>
      </c>
      <c r="Q537" s="84">
        <f t="shared" si="42"/>
        <v>0</v>
      </c>
      <c r="T537" s="84">
        <f t="shared" si="43"/>
        <v>0</v>
      </c>
      <c r="U537" s="84">
        <f t="shared" si="44"/>
        <v>0</v>
      </c>
    </row>
    <row r="538" spans="14:21" x14ac:dyDescent="0.2">
      <c r="N538" s="84" t="str">
        <f>IF(ISBLANK(R538),"",COUNTA($R$2:R538))</f>
        <v/>
      </c>
      <c r="O538" s="84" t="str">
        <f t="shared" si="40"/>
        <v/>
      </c>
      <c r="P538" s="84">
        <f t="shared" si="41"/>
        <v>0</v>
      </c>
      <c r="Q538" s="84">
        <f t="shared" si="42"/>
        <v>0</v>
      </c>
      <c r="T538" s="84">
        <f t="shared" si="43"/>
        <v>0</v>
      </c>
      <c r="U538" s="84">
        <f t="shared" si="44"/>
        <v>0</v>
      </c>
    </row>
    <row r="539" spans="14:21" x14ac:dyDescent="0.2">
      <c r="N539" s="84" t="str">
        <f>IF(ISBLANK(R539),"",COUNTA($R$2:R539))</f>
        <v/>
      </c>
      <c r="O539" s="84" t="str">
        <f t="shared" si="40"/>
        <v/>
      </c>
      <c r="P539" s="84">
        <f t="shared" si="41"/>
        <v>0</v>
      </c>
      <c r="Q539" s="84">
        <f t="shared" si="42"/>
        <v>0</v>
      </c>
      <c r="T539" s="84">
        <f t="shared" si="43"/>
        <v>0</v>
      </c>
      <c r="U539" s="84">
        <f t="shared" si="44"/>
        <v>0</v>
      </c>
    </row>
    <row r="540" spans="14:21" x14ac:dyDescent="0.2">
      <c r="N540" s="84" t="str">
        <f>IF(ISBLANK(R540),"",COUNTA($R$2:R540))</f>
        <v/>
      </c>
      <c r="O540" s="84" t="str">
        <f t="shared" si="40"/>
        <v/>
      </c>
      <c r="P540" s="84">
        <f t="shared" si="41"/>
        <v>0</v>
      </c>
      <c r="Q540" s="84">
        <f t="shared" si="42"/>
        <v>0</v>
      </c>
      <c r="T540" s="84">
        <f t="shared" si="43"/>
        <v>0</v>
      </c>
      <c r="U540" s="84">
        <f t="shared" si="44"/>
        <v>0</v>
      </c>
    </row>
    <row r="541" spans="14:21" x14ac:dyDescent="0.2">
      <c r="N541" s="84" t="str">
        <f>IF(ISBLANK(R541),"",COUNTA($R$2:R541))</f>
        <v/>
      </c>
      <c r="O541" s="84" t="str">
        <f t="shared" si="40"/>
        <v/>
      </c>
      <c r="P541" s="84">
        <f t="shared" si="41"/>
        <v>0</v>
      </c>
      <c r="Q541" s="84">
        <f t="shared" si="42"/>
        <v>0</v>
      </c>
      <c r="T541" s="84">
        <f t="shared" si="43"/>
        <v>0</v>
      </c>
      <c r="U541" s="84">
        <f t="shared" si="44"/>
        <v>0</v>
      </c>
    </row>
    <row r="542" spans="14:21" x14ac:dyDescent="0.2">
      <c r="N542" s="84" t="str">
        <f>IF(ISBLANK(R542),"",COUNTA($R$2:R542))</f>
        <v/>
      </c>
      <c r="O542" s="84" t="str">
        <f t="shared" si="40"/>
        <v/>
      </c>
      <c r="P542" s="84">
        <f t="shared" si="41"/>
        <v>0</v>
      </c>
      <c r="Q542" s="84">
        <f t="shared" si="42"/>
        <v>0</v>
      </c>
      <c r="T542" s="84">
        <f t="shared" si="43"/>
        <v>0</v>
      </c>
      <c r="U542" s="84">
        <f t="shared" si="44"/>
        <v>0</v>
      </c>
    </row>
    <row r="543" spans="14:21" x14ac:dyDescent="0.2">
      <c r="N543" s="84" t="str">
        <f>IF(ISBLANK(R543),"",COUNTA($R$2:R543))</f>
        <v/>
      </c>
      <c r="O543" s="84" t="str">
        <f t="shared" si="40"/>
        <v/>
      </c>
      <c r="P543" s="84">
        <f t="shared" si="41"/>
        <v>0</v>
      </c>
      <c r="Q543" s="84">
        <f t="shared" si="42"/>
        <v>0</v>
      </c>
      <c r="T543" s="84">
        <f t="shared" si="43"/>
        <v>0</v>
      </c>
      <c r="U543" s="84">
        <f t="shared" si="44"/>
        <v>0</v>
      </c>
    </row>
    <row r="544" spans="14:21" x14ac:dyDescent="0.2">
      <c r="N544" s="84" t="str">
        <f>IF(ISBLANK(R544),"",COUNTA($R$2:R544))</f>
        <v/>
      </c>
      <c r="O544" s="84" t="str">
        <f t="shared" si="40"/>
        <v/>
      </c>
      <c r="P544" s="84">
        <f t="shared" si="41"/>
        <v>0</v>
      </c>
      <c r="Q544" s="84">
        <f t="shared" si="42"/>
        <v>0</v>
      </c>
      <c r="T544" s="84">
        <f t="shared" si="43"/>
        <v>0</v>
      </c>
      <c r="U544" s="84">
        <f t="shared" si="44"/>
        <v>0</v>
      </c>
    </row>
    <row r="545" spans="14:21" x14ac:dyDescent="0.2">
      <c r="N545" s="84" t="str">
        <f>IF(ISBLANK(R545),"",COUNTA($R$2:R545))</f>
        <v/>
      </c>
      <c r="O545" s="84" t="str">
        <f t="shared" si="40"/>
        <v/>
      </c>
      <c r="P545" s="84">
        <f t="shared" si="41"/>
        <v>0</v>
      </c>
      <c r="Q545" s="84">
        <f t="shared" si="42"/>
        <v>0</v>
      </c>
      <c r="T545" s="84">
        <f t="shared" si="43"/>
        <v>0</v>
      </c>
      <c r="U545" s="84">
        <f t="shared" si="44"/>
        <v>0</v>
      </c>
    </row>
    <row r="546" spans="14:21" x14ac:dyDescent="0.2">
      <c r="N546" s="84" t="str">
        <f>IF(ISBLANK(R546),"",COUNTA($R$2:R546))</f>
        <v/>
      </c>
      <c r="O546" s="84" t="str">
        <f t="shared" si="40"/>
        <v/>
      </c>
      <c r="P546" s="84">
        <f t="shared" si="41"/>
        <v>0</v>
      </c>
      <c r="Q546" s="84">
        <f t="shared" si="42"/>
        <v>0</v>
      </c>
      <c r="T546" s="84">
        <f t="shared" si="43"/>
        <v>0</v>
      </c>
      <c r="U546" s="84">
        <f t="shared" si="44"/>
        <v>0</v>
      </c>
    </row>
    <row r="547" spans="14:21" x14ac:dyDescent="0.2">
      <c r="N547" s="84" t="str">
        <f>IF(ISBLANK(R547),"",COUNTA($R$2:R547))</f>
        <v/>
      </c>
      <c r="O547" s="84" t="str">
        <f t="shared" si="40"/>
        <v/>
      </c>
      <c r="P547" s="84">
        <f t="shared" si="41"/>
        <v>0</v>
      </c>
      <c r="Q547" s="84">
        <f t="shared" si="42"/>
        <v>0</v>
      </c>
      <c r="T547" s="84">
        <f t="shared" si="43"/>
        <v>0</v>
      </c>
      <c r="U547" s="84">
        <f t="shared" si="44"/>
        <v>0</v>
      </c>
    </row>
    <row r="548" spans="14:21" x14ac:dyDescent="0.2">
      <c r="N548" s="84" t="str">
        <f>IF(ISBLANK(R548),"",COUNTA($R$2:R548))</f>
        <v/>
      </c>
      <c r="O548" s="84" t="str">
        <f t="shared" si="40"/>
        <v/>
      </c>
      <c r="P548" s="84">
        <f t="shared" si="41"/>
        <v>0</v>
      </c>
      <c r="Q548" s="84">
        <f t="shared" si="42"/>
        <v>0</v>
      </c>
      <c r="T548" s="84">
        <f t="shared" si="43"/>
        <v>0</v>
      </c>
      <c r="U548" s="84">
        <f t="shared" si="44"/>
        <v>0</v>
      </c>
    </row>
    <row r="549" spans="14:21" x14ac:dyDescent="0.2">
      <c r="N549" s="84" t="str">
        <f>IF(ISBLANK(R549),"",COUNTA($R$2:R549))</f>
        <v/>
      </c>
      <c r="O549" s="84" t="str">
        <f t="shared" si="40"/>
        <v/>
      </c>
      <c r="P549" s="84">
        <f t="shared" si="41"/>
        <v>0</v>
      </c>
      <c r="Q549" s="84">
        <f t="shared" si="42"/>
        <v>0</v>
      </c>
      <c r="T549" s="84">
        <f t="shared" si="43"/>
        <v>0</v>
      </c>
      <c r="U549" s="84">
        <f t="shared" si="44"/>
        <v>0</v>
      </c>
    </row>
    <row r="550" spans="14:21" x14ac:dyDescent="0.2">
      <c r="N550" s="84" t="str">
        <f>IF(ISBLANK(R550),"",COUNTA($R$2:R550))</f>
        <v/>
      </c>
      <c r="O550" s="84" t="str">
        <f t="shared" si="40"/>
        <v/>
      </c>
      <c r="P550" s="84">
        <f t="shared" si="41"/>
        <v>0</v>
      </c>
      <c r="Q550" s="84">
        <f t="shared" si="42"/>
        <v>0</v>
      </c>
      <c r="T550" s="84">
        <f t="shared" si="43"/>
        <v>0</v>
      </c>
      <c r="U550" s="84">
        <f t="shared" si="44"/>
        <v>0</v>
      </c>
    </row>
    <row r="551" spans="14:21" x14ac:dyDescent="0.2">
      <c r="N551" s="84" t="str">
        <f>IF(ISBLANK(R551),"",COUNTA($R$2:R551))</f>
        <v/>
      </c>
      <c r="O551" s="84" t="str">
        <f t="shared" si="40"/>
        <v/>
      </c>
      <c r="P551" s="84">
        <f t="shared" si="41"/>
        <v>0</v>
      </c>
      <c r="Q551" s="84">
        <f t="shared" si="42"/>
        <v>0</v>
      </c>
      <c r="T551" s="84">
        <f t="shared" si="43"/>
        <v>0</v>
      </c>
      <c r="U551" s="84">
        <f t="shared" si="44"/>
        <v>0</v>
      </c>
    </row>
    <row r="552" spans="14:21" x14ac:dyDescent="0.2">
      <c r="N552" s="84" t="str">
        <f>IF(ISBLANK(R552),"",COUNTA($R$2:R552))</f>
        <v/>
      </c>
      <c r="O552" s="84" t="str">
        <f t="shared" si="40"/>
        <v/>
      </c>
      <c r="P552" s="84">
        <f t="shared" si="41"/>
        <v>0</v>
      </c>
      <c r="Q552" s="84">
        <f t="shared" si="42"/>
        <v>0</v>
      </c>
      <c r="T552" s="84">
        <f t="shared" si="43"/>
        <v>0</v>
      </c>
      <c r="U552" s="84">
        <f t="shared" si="44"/>
        <v>0</v>
      </c>
    </row>
    <row r="553" spans="14:21" x14ac:dyDescent="0.2">
      <c r="N553" s="84" t="str">
        <f>IF(ISBLANK(R553),"",COUNTA($R$2:R553))</f>
        <v/>
      </c>
      <c r="O553" s="84" t="str">
        <f t="shared" si="40"/>
        <v/>
      </c>
      <c r="P553" s="84">
        <f t="shared" si="41"/>
        <v>0</v>
      </c>
      <c r="Q553" s="84">
        <f t="shared" si="42"/>
        <v>0</v>
      </c>
      <c r="T553" s="84">
        <f t="shared" si="43"/>
        <v>0</v>
      </c>
      <c r="U553" s="84">
        <f t="shared" si="44"/>
        <v>0</v>
      </c>
    </row>
    <row r="554" spans="14:21" x14ac:dyDescent="0.2">
      <c r="N554" s="84" t="str">
        <f>IF(ISBLANK(R554),"",COUNTA($R$2:R554))</f>
        <v/>
      </c>
      <c r="O554" s="84" t="str">
        <f t="shared" si="40"/>
        <v/>
      </c>
      <c r="P554" s="84">
        <f t="shared" si="41"/>
        <v>0</v>
      </c>
      <c r="Q554" s="84">
        <f t="shared" si="42"/>
        <v>0</v>
      </c>
      <c r="T554" s="84">
        <f t="shared" si="43"/>
        <v>0</v>
      </c>
      <c r="U554" s="84">
        <f t="shared" si="44"/>
        <v>0</v>
      </c>
    </row>
    <row r="555" spans="14:21" x14ac:dyDescent="0.2">
      <c r="N555" s="84" t="str">
        <f>IF(ISBLANK(R555),"",COUNTA($R$2:R555))</f>
        <v/>
      </c>
      <c r="O555" s="84" t="str">
        <f t="shared" si="40"/>
        <v/>
      </c>
      <c r="P555" s="84">
        <f t="shared" si="41"/>
        <v>0</v>
      </c>
      <c r="Q555" s="84">
        <f t="shared" si="42"/>
        <v>0</v>
      </c>
      <c r="T555" s="84">
        <f t="shared" si="43"/>
        <v>0</v>
      </c>
      <c r="U555" s="84">
        <f t="shared" si="44"/>
        <v>0</v>
      </c>
    </row>
    <row r="556" spans="14:21" x14ac:dyDescent="0.2">
      <c r="N556" s="84" t="str">
        <f>IF(ISBLANK(R556),"",COUNTA($R$2:R556))</f>
        <v/>
      </c>
      <c r="O556" s="84" t="str">
        <f t="shared" si="40"/>
        <v/>
      </c>
      <c r="P556" s="84">
        <f t="shared" si="41"/>
        <v>0</v>
      </c>
      <c r="Q556" s="84">
        <f t="shared" si="42"/>
        <v>0</v>
      </c>
      <c r="T556" s="84">
        <f t="shared" si="43"/>
        <v>0</v>
      </c>
      <c r="U556" s="84">
        <f t="shared" si="44"/>
        <v>0</v>
      </c>
    </row>
    <row r="557" spans="14:21" x14ac:dyDescent="0.2">
      <c r="N557" s="84" t="str">
        <f>IF(ISBLANK(R557),"",COUNTA($R$2:R557))</f>
        <v/>
      </c>
      <c r="O557" s="84" t="str">
        <f t="shared" si="40"/>
        <v/>
      </c>
      <c r="P557" s="84">
        <f t="shared" si="41"/>
        <v>0</v>
      </c>
      <c r="Q557" s="84">
        <f t="shared" si="42"/>
        <v>0</v>
      </c>
      <c r="T557" s="84">
        <f t="shared" si="43"/>
        <v>0</v>
      </c>
      <c r="U557" s="84">
        <f t="shared" si="44"/>
        <v>0</v>
      </c>
    </row>
    <row r="558" spans="14:21" x14ac:dyDescent="0.2">
      <c r="N558" s="84" t="str">
        <f>IF(ISBLANK(R558),"",COUNTA($R$2:R558))</f>
        <v/>
      </c>
      <c r="O558" s="84" t="str">
        <f t="shared" si="40"/>
        <v/>
      </c>
      <c r="P558" s="84">
        <f t="shared" si="41"/>
        <v>0</v>
      </c>
      <c r="Q558" s="84">
        <f t="shared" si="42"/>
        <v>0</v>
      </c>
      <c r="T558" s="84">
        <f t="shared" si="43"/>
        <v>0</v>
      </c>
      <c r="U558" s="84">
        <f t="shared" si="44"/>
        <v>0</v>
      </c>
    </row>
    <row r="559" spans="14:21" x14ac:dyDescent="0.2">
      <c r="N559" s="84" t="str">
        <f>IF(ISBLANK(R559),"",COUNTA($R$2:R559))</f>
        <v/>
      </c>
      <c r="O559" s="84" t="str">
        <f t="shared" si="40"/>
        <v/>
      </c>
      <c r="P559" s="84">
        <f t="shared" si="41"/>
        <v>0</v>
      </c>
      <c r="Q559" s="84">
        <f t="shared" si="42"/>
        <v>0</v>
      </c>
      <c r="T559" s="84">
        <f t="shared" si="43"/>
        <v>0</v>
      </c>
      <c r="U559" s="84">
        <f t="shared" si="44"/>
        <v>0</v>
      </c>
    </row>
    <row r="560" spans="14:21" x14ac:dyDescent="0.2">
      <c r="N560" s="84" t="str">
        <f>IF(ISBLANK(R560),"",COUNTA($R$2:R560))</f>
        <v/>
      </c>
      <c r="O560" s="84" t="str">
        <f t="shared" si="40"/>
        <v/>
      </c>
      <c r="P560" s="84">
        <f t="shared" si="41"/>
        <v>0</v>
      </c>
      <c r="Q560" s="84">
        <f t="shared" si="42"/>
        <v>0</v>
      </c>
      <c r="T560" s="84">
        <f t="shared" si="43"/>
        <v>0</v>
      </c>
      <c r="U560" s="84">
        <f t="shared" si="44"/>
        <v>0</v>
      </c>
    </row>
    <row r="561" spans="14:21" x14ac:dyDescent="0.2">
      <c r="N561" s="84" t="str">
        <f>IF(ISBLANK(R561),"",COUNTA($R$2:R561))</f>
        <v/>
      </c>
      <c r="O561" s="84" t="str">
        <f t="shared" si="40"/>
        <v/>
      </c>
      <c r="P561" s="84">
        <f t="shared" si="41"/>
        <v>0</v>
      </c>
      <c r="Q561" s="84">
        <f t="shared" si="42"/>
        <v>0</v>
      </c>
      <c r="T561" s="84">
        <f t="shared" si="43"/>
        <v>0</v>
      </c>
      <c r="U561" s="84">
        <f t="shared" si="44"/>
        <v>0</v>
      </c>
    </row>
    <row r="562" spans="14:21" x14ac:dyDescent="0.2">
      <c r="N562" s="84" t="str">
        <f>IF(ISBLANK(R562),"",COUNTA($R$2:R562))</f>
        <v/>
      </c>
      <c r="O562" s="84" t="str">
        <f t="shared" si="40"/>
        <v/>
      </c>
      <c r="P562" s="84">
        <f t="shared" si="41"/>
        <v>0</v>
      </c>
      <c r="Q562" s="84">
        <f t="shared" si="42"/>
        <v>0</v>
      </c>
      <c r="T562" s="84">
        <f t="shared" si="43"/>
        <v>0</v>
      </c>
      <c r="U562" s="84">
        <f t="shared" si="44"/>
        <v>0</v>
      </c>
    </row>
    <row r="563" spans="14:21" x14ac:dyDescent="0.2">
      <c r="N563" s="84" t="str">
        <f>IF(ISBLANK(R563),"",COUNTA($R$2:R563))</f>
        <v/>
      </c>
      <c r="O563" s="84" t="str">
        <f t="shared" si="40"/>
        <v/>
      </c>
      <c r="P563" s="84">
        <f t="shared" si="41"/>
        <v>0</v>
      </c>
      <c r="Q563" s="84">
        <f t="shared" si="42"/>
        <v>0</v>
      </c>
      <c r="T563" s="84">
        <f t="shared" si="43"/>
        <v>0</v>
      </c>
      <c r="U563" s="84">
        <f t="shared" si="44"/>
        <v>0</v>
      </c>
    </row>
    <row r="564" spans="14:21" x14ac:dyDescent="0.2">
      <c r="N564" s="84" t="str">
        <f>IF(ISBLANK(R564),"",COUNTA($R$2:R564))</f>
        <v/>
      </c>
      <c r="O564" s="84" t="str">
        <f t="shared" si="40"/>
        <v/>
      </c>
      <c r="P564" s="84">
        <f t="shared" si="41"/>
        <v>0</v>
      </c>
      <c r="Q564" s="84">
        <f t="shared" si="42"/>
        <v>0</v>
      </c>
      <c r="T564" s="84">
        <f t="shared" si="43"/>
        <v>0</v>
      </c>
      <c r="U564" s="84">
        <f t="shared" si="44"/>
        <v>0</v>
      </c>
    </row>
    <row r="565" spans="14:21" x14ac:dyDescent="0.2">
      <c r="N565" s="84" t="str">
        <f>IF(ISBLANK(R565),"",COUNTA($R$2:R565))</f>
        <v/>
      </c>
      <c r="O565" s="84" t="str">
        <f t="shared" si="40"/>
        <v/>
      </c>
      <c r="P565" s="84">
        <f t="shared" si="41"/>
        <v>0</v>
      </c>
      <c r="Q565" s="84">
        <f t="shared" si="42"/>
        <v>0</v>
      </c>
      <c r="T565" s="84">
        <f t="shared" si="43"/>
        <v>0</v>
      </c>
      <c r="U565" s="84">
        <f t="shared" si="44"/>
        <v>0</v>
      </c>
    </row>
    <row r="566" spans="14:21" x14ac:dyDescent="0.2">
      <c r="N566" s="84" t="str">
        <f>IF(ISBLANK(R566),"",COUNTA($R$2:R566))</f>
        <v/>
      </c>
      <c r="O566" s="84" t="str">
        <f t="shared" si="40"/>
        <v/>
      </c>
      <c r="P566" s="84">
        <f t="shared" si="41"/>
        <v>0</v>
      </c>
      <c r="Q566" s="84">
        <f t="shared" si="42"/>
        <v>0</v>
      </c>
      <c r="T566" s="84">
        <f t="shared" si="43"/>
        <v>0</v>
      </c>
      <c r="U566" s="84">
        <f t="shared" si="44"/>
        <v>0</v>
      </c>
    </row>
    <row r="567" spans="14:21" x14ac:dyDescent="0.2">
      <c r="N567" s="84" t="str">
        <f>IF(ISBLANK(R567),"",COUNTA($R$2:R567))</f>
        <v/>
      </c>
      <c r="O567" s="84" t="str">
        <f t="shared" si="40"/>
        <v/>
      </c>
      <c r="P567" s="84">
        <f t="shared" si="41"/>
        <v>0</v>
      </c>
      <c r="Q567" s="84">
        <f t="shared" si="42"/>
        <v>0</v>
      </c>
      <c r="T567" s="84">
        <f t="shared" si="43"/>
        <v>0</v>
      </c>
      <c r="U567" s="84">
        <f t="shared" si="44"/>
        <v>0</v>
      </c>
    </row>
    <row r="568" spans="14:21" x14ac:dyDescent="0.2">
      <c r="N568" s="84" t="str">
        <f>IF(ISBLANK(R568),"",COUNTA($R$2:R568))</f>
        <v/>
      </c>
      <c r="O568" s="84" t="str">
        <f t="shared" si="40"/>
        <v/>
      </c>
      <c r="P568" s="84">
        <f t="shared" si="41"/>
        <v>0</v>
      </c>
      <c r="Q568" s="84">
        <f t="shared" si="42"/>
        <v>0</v>
      </c>
      <c r="T568" s="84">
        <f t="shared" si="43"/>
        <v>0</v>
      </c>
      <c r="U568" s="84">
        <f t="shared" si="44"/>
        <v>0</v>
      </c>
    </row>
    <row r="569" spans="14:21" x14ac:dyDescent="0.2">
      <c r="N569" s="84" t="str">
        <f>IF(ISBLANK(R569),"",COUNTA($R$2:R569))</f>
        <v/>
      </c>
      <c r="O569" s="84" t="str">
        <f t="shared" si="40"/>
        <v/>
      </c>
      <c r="P569" s="84">
        <f t="shared" si="41"/>
        <v>0</v>
      </c>
      <c r="Q569" s="84">
        <f t="shared" si="42"/>
        <v>0</v>
      </c>
      <c r="T569" s="84">
        <f t="shared" si="43"/>
        <v>0</v>
      </c>
      <c r="U569" s="84">
        <f t="shared" si="44"/>
        <v>0</v>
      </c>
    </row>
    <row r="570" spans="14:21" x14ac:dyDescent="0.2">
      <c r="N570" s="84" t="str">
        <f>IF(ISBLANK(R570),"",COUNTA($R$2:R570))</f>
        <v/>
      </c>
      <c r="O570" s="84" t="str">
        <f t="shared" si="40"/>
        <v/>
      </c>
      <c r="P570" s="84">
        <f t="shared" si="41"/>
        <v>0</v>
      </c>
      <c r="Q570" s="84">
        <f t="shared" si="42"/>
        <v>0</v>
      </c>
      <c r="T570" s="84">
        <f t="shared" si="43"/>
        <v>0</v>
      </c>
      <c r="U570" s="84">
        <f t="shared" si="44"/>
        <v>0</v>
      </c>
    </row>
    <row r="571" spans="14:21" x14ac:dyDescent="0.2">
      <c r="N571" s="84" t="str">
        <f>IF(ISBLANK(R571),"",COUNTA($R$2:R571))</f>
        <v/>
      </c>
      <c r="O571" s="84" t="str">
        <f t="shared" si="40"/>
        <v/>
      </c>
      <c r="P571" s="84">
        <f t="shared" si="41"/>
        <v>0</v>
      </c>
      <c r="Q571" s="84">
        <f t="shared" si="42"/>
        <v>0</v>
      </c>
      <c r="T571" s="84">
        <f t="shared" si="43"/>
        <v>0</v>
      </c>
      <c r="U571" s="84">
        <f t="shared" si="44"/>
        <v>0</v>
      </c>
    </row>
    <row r="572" spans="14:21" x14ac:dyDescent="0.2">
      <c r="N572" s="84" t="str">
        <f>IF(ISBLANK(R572),"",COUNTA($R$2:R572))</f>
        <v/>
      </c>
      <c r="O572" s="84" t="str">
        <f t="shared" si="40"/>
        <v/>
      </c>
      <c r="P572" s="84">
        <f t="shared" si="41"/>
        <v>0</v>
      </c>
      <c r="Q572" s="84">
        <f t="shared" si="42"/>
        <v>0</v>
      </c>
      <c r="T572" s="84">
        <f t="shared" si="43"/>
        <v>0</v>
      </c>
      <c r="U572" s="84">
        <f t="shared" si="44"/>
        <v>0</v>
      </c>
    </row>
    <row r="573" spans="14:21" x14ac:dyDescent="0.2">
      <c r="N573" s="84" t="str">
        <f>IF(ISBLANK(R573),"",COUNTA($R$2:R573))</f>
        <v/>
      </c>
      <c r="O573" s="84" t="str">
        <f t="shared" si="40"/>
        <v/>
      </c>
      <c r="P573" s="84">
        <f t="shared" si="41"/>
        <v>0</v>
      </c>
      <c r="Q573" s="84">
        <f t="shared" si="42"/>
        <v>0</v>
      </c>
      <c r="T573" s="84">
        <f t="shared" si="43"/>
        <v>0</v>
      </c>
      <c r="U573" s="84">
        <f t="shared" si="44"/>
        <v>0</v>
      </c>
    </row>
    <row r="574" spans="14:21" x14ac:dyDescent="0.2">
      <c r="N574" s="84" t="str">
        <f>IF(ISBLANK(R574),"",COUNTA($R$2:R574))</f>
        <v/>
      </c>
      <c r="O574" s="84" t="str">
        <f t="shared" si="40"/>
        <v/>
      </c>
      <c r="P574" s="84">
        <f t="shared" si="41"/>
        <v>0</v>
      </c>
      <c r="Q574" s="84">
        <f t="shared" si="42"/>
        <v>0</v>
      </c>
      <c r="T574" s="84">
        <f t="shared" si="43"/>
        <v>0</v>
      </c>
      <c r="U574" s="84">
        <f t="shared" si="44"/>
        <v>0</v>
      </c>
    </row>
    <row r="575" spans="14:21" x14ac:dyDescent="0.2">
      <c r="N575" s="84" t="str">
        <f>IF(ISBLANK(R575),"",COUNTA($R$2:R575))</f>
        <v/>
      </c>
      <c r="O575" s="84" t="str">
        <f t="shared" si="40"/>
        <v/>
      </c>
      <c r="P575" s="84">
        <f t="shared" si="41"/>
        <v>0</v>
      </c>
      <c r="Q575" s="84">
        <f t="shared" si="42"/>
        <v>0</v>
      </c>
      <c r="T575" s="84">
        <f t="shared" si="43"/>
        <v>0</v>
      </c>
      <c r="U575" s="84">
        <f t="shared" si="44"/>
        <v>0</v>
      </c>
    </row>
    <row r="576" spans="14:21" x14ac:dyDescent="0.2">
      <c r="N576" s="84" t="str">
        <f>IF(ISBLANK(R576),"",COUNTA($R$2:R576))</f>
        <v/>
      </c>
      <c r="O576" s="84" t="str">
        <f t="shared" si="40"/>
        <v/>
      </c>
      <c r="P576" s="84">
        <f t="shared" si="41"/>
        <v>0</v>
      </c>
      <c r="Q576" s="84">
        <f t="shared" si="42"/>
        <v>0</v>
      </c>
      <c r="T576" s="84">
        <f t="shared" si="43"/>
        <v>0</v>
      </c>
      <c r="U576" s="84">
        <f t="shared" si="44"/>
        <v>0</v>
      </c>
    </row>
    <row r="577" spans="14:21" x14ac:dyDescent="0.2">
      <c r="N577" s="84" t="str">
        <f>IF(ISBLANK(R577),"",COUNTA($R$2:R577))</f>
        <v/>
      </c>
      <c r="O577" s="84" t="str">
        <f t="shared" si="40"/>
        <v/>
      </c>
      <c r="P577" s="84">
        <f t="shared" si="41"/>
        <v>0</v>
      </c>
      <c r="Q577" s="84">
        <f t="shared" si="42"/>
        <v>0</v>
      </c>
      <c r="T577" s="84">
        <f t="shared" si="43"/>
        <v>0</v>
      </c>
      <c r="U577" s="84">
        <f t="shared" si="44"/>
        <v>0</v>
      </c>
    </row>
    <row r="578" spans="14:21" x14ac:dyDescent="0.2">
      <c r="N578" s="84" t="str">
        <f>IF(ISBLANK(R578),"",COUNTA($R$2:R578))</f>
        <v/>
      </c>
      <c r="O578" s="84" t="str">
        <f t="shared" ref="O578:O641" si="45">IF(ISBLANK(R578),"",IF(ISNUMBER(SEARCH("+",R578)),LEFT(R578,SEARCH("+",R578,1)-1),LEFT(R578,SEARCH("-",R578,1)-1)))</f>
        <v/>
      </c>
      <c r="P578" s="84">
        <f t="shared" ref="P578:P641" si="46">IF(VALUE(T578)&gt;0,-20,IF(VALUE(T578)&gt;VALUE(U578),-20,T578))</f>
        <v>0</v>
      </c>
      <c r="Q578" s="84">
        <f t="shared" ref="Q578:Q641" si="47">IF(VALUE(U578)&gt;0,-20,IF(VALUE(U578)&gt;VALUE(T578),-20,U578))</f>
        <v>0</v>
      </c>
      <c r="T578" s="84">
        <f t="shared" ref="T578:T641" si="48">IF(ISBLANK(R578),0,IF(ISNUMBER(SEARCH("+",R578)),RIGHT(R578,LEN(R578)-SEARCH("+",R578,1)),RIGHT(R578,LEN(R578)-SEARCH("-",R578,1)+1)))</f>
        <v>0</v>
      </c>
      <c r="U578" s="84">
        <f t="shared" ref="U578:U641" si="49">IF(ISBLANK(S578),0,IF(ISNUMBER(SEARCH("+",S578)),RIGHT(S578,LEN(S578)-SEARCH("+",S578,1)),RIGHT(S578,LEN(S578)-SEARCH("-",S578,1)+1)))</f>
        <v>0</v>
      </c>
    </row>
    <row r="579" spans="14:21" x14ac:dyDescent="0.2">
      <c r="N579" s="84" t="str">
        <f>IF(ISBLANK(R579),"",COUNTA($R$2:R579))</f>
        <v/>
      </c>
      <c r="O579" s="84" t="str">
        <f t="shared" si="45"/>
        <v/>
      </c>
      <c r="P579" s="84">
        <f t="shared" si="46"/>
        <v>0</v>
      </c>
      <c r="Q579" s="84">
        <f t="shared" si="47"/>
        <v>0</v>
      </c>
      <c r="T579" s="84">
        <f t="shared" si="48"/>
        <v>0</v>
      </c>
      <c r="U579" s="84">
        <f t="shared" si="49"/>
        <v>0</v>
      </c>
    </row>
    <row r="580" spans="14:21" x14ac:dyDescent="0.2">
      <c r="N580" s="84" t="str">
        <f>IF(ISBLANK(R580),"",COUNTA($R$2:R580))</f>
        <v/>
      </c>
      <c r="O580" s="84" t="str">
        <f t="shared" si="45"/>
        <v/>
      </c>
      <c r="P580" s="84">
        <f t="shared" si="46"/>
        <v>0</v>
      </c>
      <c r="Q580" s="84">
        <f t="shared" si="47"/>
        <v>0</v>
      </c>
      <c r="T580" s="84">
        <f t="shared" si="48"/>
        <v>0</v>
      </c>
      <c r="U580" s="84">
        <f t="shared" si="49"/>
        <v>0</v>
      </c>
    </row>
    <row r="581" spans="14:21" x14ac:dyDescent="0.2">
      <c r="N581" s="84" t="str">
        <f>IF(ISBLANK(R581),"",COUNTA($R$2:R581))</f>
        <v/>
      </c>
      <c r="O581" s="84" t="str">
        <f t="shared" si="45"/>
        <v/>
      </c>
      <c r="P581" s="84">
        <f t="shared" si="46"/>
        <v>0</v>
      </c>
      <c r="Q581" s="84">
        <f t="shared" si="47"/>
        <v>0</v>
      </c>
      <c r="T581" s="84">
        <f t="shared" si="48"/>
        <v>0</v>
      </c>
      <c r="U581" s="84">
        <f t="shared" si="49"/>
        <v>0</v>
      </c>
    </row>
    <row r="582" spans="14:21" x14ac:dyDescent="0.2">
      <c r="N582" s="84" t="str">
        <f>IF(ISBLANK(R582),"",COUNTA($R$2:R582))</f>
        <v/>
      </c>
      <c r="O582" s="84" t="str">
        <f t="shared" si="45"/>
        <v/>
      </c>
      <c r="P582" s="84">
        <f t="shared" si="46"/>
        <v>0</v>
      </c>
      <c r="Q582" s="84">
        <f t="shared" si="47"/>
        <v>0</v>
      </c>
      <c r="T582" s="84">
        <f t="shared" si="48"/>
        <v>0</v>
      </c>
      <c r="U582" s="84">
        <f t="shared" si="49"/>
        <v>0</v>
      </c>
    </row>
    <row r="583" spans="14:21" x14ac:dyDescent="0.2">
      <c r="N583" s="84" t="str">
        <f>IF(ISBLANK(R583),"",COUNTA($R$2:R583))</f>
        <v/>
      </c>
      <c r="O583" s="84" t="str">
        <f t="shared" si="45"/>
        <v/>
      </c>
      <c r="P583" s="84">
        <f t="shared" si="46"/>
        <v>0</v>
      </c>
      <c r="Q583" s="84">
        <f t="shared" si="47"/>
        <v>0</v>
      </c>
      <c r="T583" s="84">
        <f t="shared" si="48"/>
        <v>0</v>
      </c>
      <c r="U583" s="84">
        <f t="shared" si="49"/>
        <v>0</v>
      </c>
    </row>
    <row r="584" spans="14:21" x14ac:dyDescent="0.2">
      <c r="N584" s="84" t="str">
        <f>IF(ISBLANK(R584),"",COUNTA($R$2:R584))</f>
        <v/>
      </c>
      <c r="O584" s="84" t="str">
        <f t="shared" si="45"/>
        <v/>
      </c>
      <c r="P584" s="84">
        <f t="shared" si="46"/>
        <v>0</v>
      </c>
      <c r="Q584" s="84">
        <f t="shared" si="47"/>
        <v>0</v>
      </c>
      <c r="T584" s="84">
        <f t="shared" si="48"/>
        <v>0</v>
      </c>
      <c r="U584" s="84">
        <f t="shared" si="49"/>
        <v>0</v>
      </c>
    </row>
    <row r="585" spans="14:21" x14ac:dyDescent="0.2">
      <c r="N585" s="84" t="str">
        <f>IF(ISBLANK(R585),"",COUNTA($R$2:R585))</f>
        <v/>
      </c>
      <c r="O585" s="84" t="str">
        <f t="shared" si="45"/>
        <v/>
      </c>
      <c r="P585" s="84">
        <f t="shared" si="46"/>
        <v>0</v>
      </c>
      <c r="Q585" s="84">
        <f t="shared" si="47"/>
        <v>0</v>
      </c>
      <c r="T585" s="84">
        <f t="shared" si="48"/>
        <v>0</v>
      </c>
      <c r="U585" s="84">
        <f t="shared" si="49"/>
        <v>0</v>
      </c>
    </row>
    <row r="586" spans="14:21" x14ac:dyDescent="0.2">
      <c r="N586" s="84" t="str">
        <f>IF(ISBLANK(R586),"",COUNTA($R$2:R586))</f>
        <v/>
      </c>
      <c r="O586" s="84" t="str">
        <f t="shared" si="45"/>
        <v/>
      </c>
      <c r="P586" s="84">
        <f t="shared" si="46"/>
        <v>0</v>
      </c>
      <c r="Q586" s="84">
        <f t="shared" si="47"/>
        <v>0</v>
      </c>
      <c r="T586" s="84">
        <f t="shared" si="48"/>
        <v>0</v>
      </c>
      <c r="U586" s="84">
        <f t="shared" si="49"/>
        <v>0</v>
      </c>
    </row>
    <row r="587" spans="14:21" x14ac:dyDescent="0.2">
      <c r="N587" s="84" t="str">
        <f>IF(ISBLANK(R587),"",COUNTA($R$2:R587))</f>
        <v/>
      </c>
      <c r="O587" s="84" t="str">
        <f t="shared" si="45"/>
        <v/>
      </c>
      <c r="P587" s="84">
        <f t="shared" si="46"/>
        <v>0</v>
      </c>
      <c r="Q587" s="84">
        <f t="shared" si="47"/>
        <v>0</v>
      </c>
      <c r="T587" s="84">
        <f t="shared" si="48"/>
        <v>0</v>
      </c>
      <c r="U587" s="84">
        <f t="shared" si="49"/>
        <v>0</v>
      </c>
    </row>
    <row r="588" spans="14:21" x14ac:dyDescent="0.2">
      <c r="N588" s="84" t="str">
        <f>IF(ISBLANK(R588),"",COUNTA($R$2:R588))</f>
        <v/>
      </c>
      <c r="O588" s="84" t="str">
        <f t="shared" si="45"/>
        <v/>
      </c>
      <c r="P588" s="84">
        <f t="shared" si="46"/>
        <v>0</v>
      </c>
      <c r="Q588" s="84">
        <f t="shared" si="47"/>
        <v>0</v>
      </c>
      <c r="T588" s="84">
        <f t="shared" si="48"/>
        <v>0</v>
      </c>
      <c r="U588" s="84">
        <f t="shared" si="49"/>
        <v>0</v>
      </c>
    </row>
    <row r="589" spans="14:21" x14ac:dyDescent="0.2">
      <c r="N589" s="84" t="str">
        <f>IF(ISBLANK(R589),"",COUNTA($R$2:R589))</f>
        <v/>
      </c>
      <c r="O589" s="84" t="str">
        <f t="shared" si="45"/>
        <v/>
      </c>
      <c r="P589" s="84">
        <f t="shared" si="46"/>
        <v>0</v>
      </c>
      <c r="Q589" s="84">
        <f t="shared" si="47"/>
        <v>0</v>
      </c>
      <c r="T589" s="84">
        <f t="shared" si="48"/>
        <v>0</v>
      </c>
      <c r="U589" s="84">
        <f t="shared" si="49"/>
        <v>0</v>
      </c>
    </row>
    <row r="590" spans="14:21" x14ac:dyDescent="0.2">
      <c r="N590" s="84" t="str">
        <f>IF(ISBLANK(R590),"",COUNTA($R$2:R590))</f>
        <v/>
      </c>
      <c r="O590" s="84" t="str">
        <f t="shared" si="45"/>
        <v/>
      </c>
      <c r="P590" s="84">
        <f t="shared" si="46"/>
        <v>0</v>
      </c>
      <c r="Q590" s="84">
        <f t="shared" si="47"/>
        <v>0</v>
      </c>
      <c r="T590" s="84">
        <f t="shared" si="48"/>
        <v>0</v>
      </c>
      <c r="U590" s="84">
        <f t="shared" si="49"/>
        <v>0</v>
      </c>
    </row>
    <row r="591" spans="14:21" x14ac:dyDescent="0.2">
      <c r="N591" s="84" t="str">
        <f>IF(ISBLANK(R591),"",COUNTA($R$2:R591))</f>
        <v/>
      </c>
      <c r="O591" s="84" t="str">
        <f t="shared" si="45"/>
        <v/>
      </c>
      <c r="P591" s="84">
        <f t="shared" si="46"/>
        <v>0</v>
      </c>
      <c r="Q591" s="84">
        <f t="shared" si="47"/>
        <v>0</v>
      </c>
      <c r="T591" s="84">
        <f t="shared" si="48"/>
        <v>0</v>
      </c>
      <c r="U591" s="84">
        <f t="shared" si="49"/>
        <v>0</v>
      </c>
    </row>
    <row r="592" spans="14:21" x14ac:dyDescent="0.2">
      <c r="N592" s="84" t="str">
        <f>IF(ISBLANK(R592),"",COUNTA($R$2:R592))</f>
        <v/>
      </c>
      <c r="O592" s="84" t="str">
        <f t="shared" si="45"/>
        <v/>
      </c>
      <c r="P592" s="84">
        <f t="shared" si="46"/>
        <v>0</v>
      </c>
      <c r="Q592" s="84">
        <f t="shared" si="47"/>
        <v>0</v>
      </c>
      <c r="T592" s="84">
        <f t="shared" si="48"/>
        <v>0</v>
      </c>
      <c r="U592" s="84">
        <f t="shared" si="49"/>
        <v>0</v>
      </c>
    </row>
    <row r="593" spans="14:21" x14ac:dyDescent="0.2">
      <c r="N593" s="84" t="str">
        <f>IF(ISBLANK(R593),"",COUNTA($R$2:R593))</f>
        <v/>
      </c>
      <c r="O593" s="84" t="str">
        <f t="shared" si="45"/>
        <v/>
      </c>
      <c r="P593" s="84">
        <f t="shared" si="46"/>
        <v>0</v>
      </c>
      <c r="Q593" s="84">
        <f t="shared" si="47"/>
        <v>0</v>
      </c>
      <c r="T593" s="84">
        <f t="shared" si="48"/>
        <v>0</v>
      </c>
      <c r="U593" s="84">
        <f t="shared" si="49"/>
        <v>0</v>
      </c>
    </row>
    <row r="594" spans="14:21" x14ac:dyDescent="0.2">
      <c r="N594" s="84" t="str">
        <f>IF(ISBLANK(R594),"",COUNTA($R$2:R594))</f>
        <v/>
      </c>
      <c r="O594" s="84" t="str">
        <f t="shared" si="45"/>
        <v/>
      </c>
      <c r="P594" s="84">
        <f t="shared" si="46"/>
        <v>0</v>
      </c>
      <c r="Q594" s="84">
        <f t="shared" si="47"/>
        <v>0</v>
      </c>
      <c r="T594" s="84">
        <f t="shared" si="48"/>
        <v>0</v>
      </c>
      <c r="U594" s="84">
        <f t="shared" si="49"/>
        <v>0</v>
      </c>
    </row>
    <row r="595" spans="14:21" x14ac:dyDescent="0.2">
      <c r="N595" s="84" t="str">
        <f>IF(ISBLANK(R595),"",COUNTA($R$2:R595))</f>
        <v/>
      </c>
      <c r="O595" s="84" t="str">
        <f t="shared" si="45"/>
        <v/>
      </c>
      <c r="P595" s="84">
        <f t="shared" si="46"/>
        <v>0</v>
      </c>
      <c r="Q595" s="84">
        <f t="shared" si="47"/>
        <v>0</v>
      </c>
      <c r="T595" s="84">
        <f t="shared" si="48"/>
        <v>0</v>
      </c>
      <c r="U595" s="84">
        <f t="shared" si="49"/>
        <v>0</v>
      </c>
    </row>
    <row r="596" spans="14:21" x14ac:dyDescent="0.2">
      <c r="N596" s="84" t="str">
        <f>IF(ISBLANK(R596),"",COUNTA($R$2:R596))</f>
        <v/>
      </c>
      <c r="O596" s="84" t="str">
        <f t="shared" si="45"/>
        <v/>
      </c>
      <c r="P596" s="84">
        <f t="shared" si="46"/>
        <v>0</v>
      </c>
      <c r="Q596" s="84">
        <f t="shared" si="47"/>
        <v>0</v>
      </c>
      <c r="T596" s="84">
        <f t="shared" si="48"/>
        <v>0</v>
      </c>
      <c r="U596" s="84">
        <f t="shared" si="49"/>
        <v>0</v>
      </c>
    </row>
    <row r="597" spans="14:21" x14ac:dyDescent="0.2">
      <c r="N597" s="84" t="str">
        <f>IF(ISBLANK(R597),"",COUNTA($R$2:R597))</f>
        <v/>
      </c>
      <c r="O597" s="84" t="str">
        <f t="shared" si="45"/>
        <v/>
      </c>
      <c r="P597" s="84">
        <f t="shared" si="46"/>
        <v>0</v>
      </c>
      <c r="Q597" s="84">
        <f t="shared" si="47"/>
        <v>0</v>
      </c>
      <c r="T597" s="84">
        <f t="shared" si="48"/>
        <v>0</v>
      </c>
      <c r="U597" s="84">
        <f t="shared" si="49"/>
        <v>0</v>
      </c>
    </row>
    <row r="598" spans="14:21" x14ac:dyDescent="0.2">
      <c r="N598" s="84" t="str">
        <f>IF(ISBLANK(R598),"",COUNTA($R$2:R598))</f>
        <v/>
      </c>
      <c r="O598" s="84" t="str">
        <f t="shared" si="45"/>
        <v/>
      </c>
      <c r="P598" s="84">
        <f t="shared" si="46"/>
        <v>0</v>
      </c>
      <c r="Q598" s="84">
        <f t="shared" si="47"/>
        <v>0</v>
      </c>
      <c r="T598" s="84">
        <f t="shared" si="48"/>
        <v>0</v>
      </c>
      <c r="U598" s="84">
        <f t="shared" si="49"/>
        <v>0</v>
      </c>
    </row>
    <row r="599" spans="14:21" x14ac:dyDescent="0.2">
      <c r="N599" s="84" t="str">
        <f>IF(ISBLANK(R599),"",COUNTA($R$2:R599))</f>
        <v/>
      </c>
      <c r="O599" s="84" t="str">
        <f t="shared" si="45"/>
        <v/>
      </c>
      <c r="P599" s="84">
        <f t="shared" si="46"/>
        <v>0</v>
      </c>
      <c r="Q599" s="84">
        <f t="shared" si="47"/>
        <v>0</v>
      </c>
      <c r="T599" s="84">
        <f t="shared" si="48"/>
        <v>0</v>
      </c>
      <c r="U599" s="84">
        <f t="shared" si="49"/>
        <v>0</v>
      </c>
    </row>
    <row r="600" spans="14:21" x14ac:dyDescent="0.2">
      <c r="N600" s="84" t="str">
        <f>IF(ISBLANK(R600),"",COUNTA($R$2:R600))</f>
        <v/>
      </c>
      <c r="O600" s="84" t="str">
        <f t="shared" si="45"/>
        <v/>
      </c>
      <c r="P600" s="84">
        <f t="shared" si="46"/>
        <v>0</v>
      </c>
      <c r="Q600" s="84">
        <f t="shared" si="47"/>
        <v>0</v>
      </c>
      <c r="T600" s="84">
        <f t="shared" si="48"/>
        <v>0</v>
      </c>
      <c r="U600" s="84">
        <f t="shared" si="49"/>
        <v>0</v>
      </c>
    </row>
    <row r="601" spans="14:21" x14ac:dyDescent="0.2">
      <c r="N601" s="84" t="str">
        <f>IF(ISBLANK(R601),"",COUNTA($R$2:R601))</f>
        <v/>
      </c>
      <c r="O601" s="84" t="str">
        <f t="shared" si="45"/>
        <v/>
      </c>
      <c r="P601" s="84">
        <f t="shared" si="46"/>
        <v>0</v>
      </c>
      <c r="Q601" s="84">
        <f t="shared" si="47"/>
        <v>0</v>
      </c>
      <c r="T601" s="84">
        <f t="shared" si="48"/>
        <v>0</v>
      </c>
      <c r="U601" s="84">
        <f t="shared" si="49"/>
        <v>0</v>
      </c>
    </row>
    <row r="602" spans="14:21" x14ac:dyDescent="0.2">
      <c r="N602" s="84" t="str">
        <f>IF(ISBLANK(R602),"",COUNTA($R$2:R602))</f>
        <v/>
      </c>
      <c r="O602" s="84" t="str">
        <f t="shared" si="45"/>
        <v/>
      </c>
      <c r="P602" s="84">
        <f t="shared" si="46"/>
        <v>0</v>
      </c>
      <c r="Q602" s="84">
        <f t="shared" si="47"/>
        <v>0</v>
      </c>
      <c r="T602" s="84">
        <f t="shared" si="48"/>
        <v>0</v>
      </c>
      <c r="U602" s="84">
        <f t="shared" si="49"/>
        <v>0</v>
      </c>
    </row>
    <row r="603" spans="14:21" x14ac:dyDescent="0.2">
      <c r="N603" s="84" t="str">
        <f>IF(ISBLANK(R603),"",COUNTA($R$2:R603))</f>
        <v/>
      </c>
      <c r="O603" s="84" t="str">
        <f t="shared" si="45"/>
        <v/>
      </c>
      <c r="P603" s="84">
        <f t="shared" si="46"/>
        <v>0</v>
      </c>
      <c r="Q603" s="84">
        <f t="shared" si="47"/>
        <v>0</v>
      </c>
      <c r="T603" s="84">
        <f t="shared" si="48"/>
        <v>0</v>
      </c>
      <c r="U603" s="84">
        <f t="shared" si="49"/>
        <v>0</v>
      </c>
    </row>
    <row r="604" spans="14:21" x14ac:dyDescent="0.2">
      <c r="N604" s="84" t="str">
        <f>IF(ISBLANK(R604),"",COUNTA($R$2:R604))</f>
        <v/>
      </c>
      <c r="O604" s="84" t="str">
        <f t="shared" si="45"/>
        <v/>
      </c>
      <c r="P604" s="84">
        <f t="shared" si="46"/>
        <v>0</v>
      </c>
      <c r="Q604" s="84">
        <f t="shared" si="47"/>
        <v>0</v>
      </c>
      <c r="T604" s="84">
        <f t="shared" si="48"/>
        <v>0</v>
      </c>
      <c r="U604" s="84">
        <f t="shared" si="49"/>
        <v>0</v>
      </c>
    </row>
    <row r="605" spans="14:21" x14ac:dyDescent="0.2">
      <c r="N605" s="84" t="str">
        <f>IF(ISBLANK(R605),"",COUNTA($R$2:R605))</f>
        <v/>
      </c>
      <c r="O605" s="84" t="str">
        <f t="shared" si="45"/>
        <v/>
      </c>
      <c r="P605" s="84">
        <f t="shared" si="46"/>
        <v>0</v>
      </c>
      <c r="Q605" s="84">
        <f t="shared" si="47"/>
        <v>0</v>
      </c>
      <c r="T605" s="84">
        <f t="shared" si="48"/>
        <v>0</v>
      </c>
      <c r="U605" s="84">
        <f t="shared" si="49"/>
        <v>0</v>
      </c>
    </row>
    <row r="606" spans="14:21" x14ac:dyDescent="0.2">
      <c r="N606" s="84" t="str">
        <f>IF(ISBLANK(R606),"",COUNTA($R$2:R606))</f>
        <v/>
      </c>
      <c r="O606" s="84" t="str">
        <f t="shared" si="45"/>
        <v/>
      </c>
      <c r="P606" s="84">
        <f t="shared" si="46"/>
        <v>0</v>
      </c>
      <c r="Q606" s="84">
        <f t="shared" si="47"/>
        <v>0</v>
      </c>
      <c r="T606" s="84">
        <f t="shared" si="48"/>
        <v>0</v>
      </c>
      <c r="U606" s="84">
        <f t="shared" si="49"/>
        <v>0</v>
      </c>
    </row>
    <row r="607" spans="14:21" x14ac:dyDescent="0.2">
      <c r="N607" s="84" t="str">
        <f>IF(ISBLANK(R607),"",COUNTA($R$2:R607))</f>
        <v/>
      </c>
      <c r="O607" s="84" t="str">
        <f t="shared" si="45"/>
        <v/>
      </c>
      <c r="P607" s="84">
        <f t="shared" si="46"/>
        <v>0</v>
      </c>
      <c r="Q607" s="84">
        <f t="shared" si="47"/>
        <v>0</v>
      </c>
      <c r="T607" s="84">
        <f t="shared" si="48"/>
        <v>0</v>
      </c>
      <c r="U607" s="84">
        <f t="shared" si="49"/>
        <v>0</v>
      </c>
    </row>
    <row r="608" spans="14:21" x14ac:dyDescent="0.2">
      <c r="N608" s="84" t="str">
        <f>IF(ISBLANK(R608),"",COUNTA($R$2:R608))</f>
        <v/>
      </c>
      <c r="O608" s="84" t="str">
        <f t="shared" si="45"/>
        <v/>
      </c>
      <c r="P608" s="84">
        <f t="shared" si="46"/>
        <v>0</v>
      </c>
      <c r="Q608" s="84">
        <f t="shared" si="47"/>
        <v>0</v>
      </c>
      <c r="T608" s="84">
        <f t="shared" si="48"/>
        <v>0</v>
      </c>
      <c r="U608" s="84">
        <f t="shared" si="49"/>
        <v>0</v>
      </c>
    </row>
    <row r="609" spans="14:21" x14ac:dyDescent="0.2">
      <c r="N609" s="84" t="str">
        <f>IF(ISBLANK(R609),"",COUNTA($R$2:R609))</f>
        <v/>
      </c>
      <c r="O609" s="84" t="str">
        <f t="shared" si="45"/>
        <v/>
      </c>
      <c r="P609" s="84">
        <f t="shared" si="46"/>
        <v>0</v>
      </c>
      <c r="Q609" s="84">
        <f t="shared" si="47"/>
        <v>0</v>
      </c>
      <c r="T609" s="84">
        <f t="shared" si="48"/>
        <v>0</v>
      </c>
      <c r="U609" s="84">
        <f t="shared" si="49"/>
        <v>0</v>
      </c>
    </row>
    <row r="610" spans="14:21" x14ac:dyDescent="0.2">
      <c r="N610" s="84" t="str">
        <f>IF(ISBLANK(R610),"",COUNTA($R$2:R610))</f>
        <v/>
      </c>
      <c r="O610" s="84" t="str">
        <f t="shared" si="45"/>
        <v/>
      </c>
      <c r="P610" s="84">
        <f t="shared" si="46"/>
        <v>0</v>
      </c>
      <c r="Q610" s="84">
        <f t="shared" si="47"/>
        <v>0</v>
      </c>
      <c r="T610" s="84">
        <f t="shared" si="48"/>
        <v>0</v>
      </c>
      <c r="U610" s="84">
        <f t="shared" si="49"/>
        <v>0</v>
      </c>
    </row>
    <row r="611" spans="14:21" x14ac:dyDescent="0.2">
      <c r="N611" s="84" t="str">
        <f>IF(ISBLANK(R611),"",COUNTA($R$2:R611))</f>
        <v/>
      </c>
      <c r="O611" s="84" t="str">
        <f t="shared" si="45"/>
        <v/>
      </c>
      <c r="P611" s="84">
        <f t="shared" si="46"/>
        <v>0</v>
      </c>
      <c r="Q611" s="84">
        <f t="shared" si="47"/>
        <v>0</v>
      </c>
      <c r="T611" s="84">
        <f t="shared" si="48"/>
        <v>0</v>
      </c>
      <c r="U611" s="84">
        <f t="shared" si="49"/>
        <v>0</v>
      </c>
    </row>
    <row r="612" spans="14:21" x14ac:dyDescent="0.2">
      <c r="N612" s="84" t="str">
        <f>IF(ISBLANK(R612),"",COUNTA($R$2:R612))</f>
        <v/>
      </c>
      <c r="O612" s="84" t="str">
        <f t="shared" si="45"/>
        <v/>
      </c>
      <c r="P612" s="84">
        <f t="shared" si="46"/>
        <v>0</v>
      </c>
      <c r="Q612" s="84">
        <f t="shared" si="47"/>
        <v>0</v>
      </c>
      <c r="T612" s="84">
        <f t="shared" si="48"/>
        <v>0</v>
      </c>
      <c r="U612" s="84">
        <f t="shared" si="49"/>
        <v>0</v>
      </c>
    </row>
    <row r="613" spans="14:21" x14ac:dyDescent="0.2">
      <c r="N613" s="84" t="str">
        <f>IF(ISBLANK(R613),"",COUNTA($R$2:R613))</f>
        <v/>
      </c>
      <c r="O613" s="84" t="str">
        <f t="shared" si="45"/>
        <v/>
      </c>
      <c r="P613" s="84">
        <f t="shared" si="46"/>
        <v>0</v>
      </c>
      <c r="Q613" s="84">
        <f t="shared" si="47"/>
        <v>0</v>
      </c>
      <c r="T613" s="84">
        <f t="shared" si="48"/>
        <v>0</v>
      </c>
      <c r="U613" s="84">
        <f t="shared" si="49"/>
        <v>0</v>
      </c>
    </row>
    <row r="614" spans="14:21" x14ac:dyDescent="0.2">
      <c r="N614" s="84" t="str">
        <f>IF(ISBLANK(R614),"",COUNTA($R$2:R614))</f>
        <v/>
      </c>
      <c r="O614" s="84" t="str">
        <f t="shared" si="45"/>
        <v/>
      </c>
      <c r="P614" s="84">
        <f t="shared" si="46"/>
        <v>0</v>
      </c>
      <c r="Q614" s="84">
        <f t="shared" si="47"/>
        <v>0</v>
      </c>
      <c r="T614" s="84">
        <f t="shared" si="48"/>
        <v>0</v>
      </c>
      <c r="U614" s="84">
        <f t="shared" si="49"/>
        <v>0</v>
      </c>
    </row>
    <row r="615" spans="14:21" x14ac:dyDescent="0.2">
      <c r="N615" s="84" t="str">
        <f>IF(ISBLANK(R615),"",COUNTA($R$2:R615))</f>
        <v/>
      </c>
      <c r="O615" s="84" t="str">
        <f t="shared" si="45"/>
        <v/>
      </c>
      <c r="P615" s="84">
        <f t="shared" si="46"/>
        <v>0</v>
      </c>
      <c r="Q615" s="84">
        <f t="shared" si="47"/>
        <v>0</v>
      </c>
      <c r="T615" s="84">
        <f t="shared" si="48"/>
        <v>0</v>
      </c>
      <c r="U615" s="84">
        <f t="shared" si="49"/>
        <v>0</v>
      </c>
    </row>
    <row r="616" spans="14:21" x14ac:dyDescent="0.2">
      <c r="N616" s="84" t="str">
        <f>IF(ISBLANK(R616),"",COUNTA($R$2:R616))</f>
        <v/>
      </c>
      <c r="O616" s="84" t="str">
        <f t="shared" si="45"/>
        <v/>
      </c>
      <c r="P616" s="84">
        <f t="shared" si="46"/>
        <v>0</v>
      </c>
      <c r="Q616" s="84">
        <f t="shared" si="47"/>
        <v>0</v>
      </c>
      <c r="T616" s="84">
        <f t="shared" si="48"/>
        <v>0</v>
      </c>
      <c r="U616" s="84">
        <f t="shared" si="49"/>
        <v>0</v>
      </c>
    </row>
    <row r="617" spans="14:21" x14ac:dyDescent="0.2">
      <c r="N617" s="84" t="str">
        <f>IF(ISBLANK(R617),"",COUNTA($R$2:R617))</f>
        <v/>
      </c>
      <c r="O617" s="84" t="str">
        <f t="shared" si="45"/>
        <v/>
      </c>
      <c r="P617" s="84">
        <f t="shared" si="46"/>
        <v>0</v>
      </c>
      <c r="Q617" s="84">
        <f t="shared" si="47"/>
        <v>0</v>
      </c>
      <c r="T617" s="84">
        <f t="shared" si="48"/>
        <v>0</v>
      </c>
      <c r="U617" s="84">
        <f t="shared" si="49"/>
        <v>0</v>
      </c>
    </row>
    <row r="618" spans="14:21" x14ac:dyDescent="0.2">
      <c r="N618" s="84" t="str">
        <f>IF(ISBLANK(R618),"",COUNTA($R$2:R618))</f>
        <v/>
      </c>
      <c r="O618" s="84" t="str">
        <f t="shared" si="45"/>
        <v/>
      </c>
      <c r="P618" s="84">
        <f t="shared" si="46"/>
        <v>0</v>
      </c>
      <c r="Q618" s="84">
        <f t="shared" si="47"/>
        <v>0</v>
      </c>
      <c r="T618" s="84">
        <f t="shared" si="48"/>
        <v>0</v>
      </c>
      <c r="U618" s="84">
        <f t="shared" si="49"/>
        <v>0</v>
      </c>
    </row>
    <row r="619" spans="14:21" x14ac:dyDescent="0.2">
      <c r="N619" s="84" t="str">
        <f>IF(ISBLANK(R619),"",COUNTA($R$2:R619))</f>
        <v/>
      </c>
      <c r="O619" s="84" t="str">
        <f t="shared" si="45"/>
        <v/>
      </c>
      <c r="P619" s="84">
        <f t="shared" si="46"/>
        <v>0</v>
      </c>
      <c r="Q619" s="84">
        <f t="shared" si="47"/>
        <v>0</v>
      </c>
      <c r="T619" s="84">
        <f t="shared" si="48"/>
        <v>0</v>
      </c>
      <c r="U619" s="84">
        <f t="shared" si="49"/>
        <v>0</v>
      </c>
    </row>
    <row r="620" spans="14:21" x14ac:dyDescent="0.2">
      <c r="N620" s="84" t="str">
        <f>IF(ISBLANK(R620),"",COUNTA($R$2:R620))</f>
        <v/>
      </c>
      <c r="O620" s="84" t="str">
        <f t="shared" si="45"/>
        <v/>
      </c>
      <c r="P620" s="84">
        <f t="shared" si="46"/>
        <v>0</v>
      </c>
      <c r="Q620" s="84">
        <f t="shared" si="47"/>
        <v>0</v>
      </c>
      <c r="T620" s="84">
        <f t="shared" si="48"/>
        <v>0</v>
      </c>
      <c r="U620" s="84">
        <f t="shared" si="49"/>
        <v>0</v>
      </c>
    </row>
    <row r="621" spans="14:21" x14ac:dyDescent="0.2">
      <c r="N621" s="84" t="str">
        <f>IF(ISBLANK(R621),"",COUNTA($R$2:R621))</f>
        <v/>
      </c>
      <c r="O621" s="84" t="str">
        <f t="shared" si="45"/>
        <v/>
      </c>
      <c r="P621" s="84">
        <f t="shared" si="46"/>
        <v>0</v>
      </c>
      <c r="Q621" s="84">
        <f t="shared" si="47"/>
        <v>0</v>
      </c>
      <c r="T621" s="84">
        <f t="shared" si="48"/>
        <v>0</v>
      </c>
      <c r="U621" s="84">
        <f t="shared" si="49"/>
        <v>0</v>
      </c>
    </row>
    <row r="622" spans="14:21" x14ac:dyDescent="0.2">
      <c r="N622" s="84" t="str">
        <f>IF(ISBLANK(R622),"",COUNTA($R$2:R622))</f>
        <v/>
      </c>
      <c r="O622" s="84" t="str">
        <f t="shared" si="45"/>
        <v/>
      </c>
      <c r="P622" s="84">
        <f t="shared" si="46"/>
        <v>0</v>
      </c>
      <c r="Q622" s="84">
        <f t="shared" si="47"/>
        <v>0</v>
      </c>
      <c r="T622" s="84">
        <f t="shared" si="48"/>
        <v>0</v>
      </c>
      <c r="U622" s="84">
        <f t="shared" si="49"/>
        <v>0</v>
      </c>
    </row>
    <row r="623" spans="14:21" x14ac:dyDescent="0.2">
      <c r="N623" s="84" t="str">
        <f>IF(ISBLANK(R623),"",COUNTA($R$2:R623))</f>
        <v/>
      </c>
      <c r="O623" s="84" t="str">
        <f t="shared" si="45"/>
        <v/>
      </c>
      <c r="P623" s="84">
        <f t="shared" si="46"/>
        <v>0</v>
      </c>
      <c r="Q623" s="84">
        <f t="shared" si="47"/>
        <v>0</v>
      </c>
      <c r="T623" s="84">
        <f t="shared" si="48"/>
        <v>0</v>
      </c>
      <c r="U623" s="84">
        <f t="shared" si="49"/>
        <v>0</v>
      </c>
    </row>
    <row r="624" spans="14:21" x14ac:dyDescent="0.2">
      <c r="N624" s="84" t="str">
        <f>IF(ISBLANK(R624),"",COUNTA($R$2:R624))</f>
        <v/>
      </c>
      <c r="O624" s="84" t="str">
        <f t="shared" si="45"/>
        <v/>
      </c>
      <c r="P624" s="84">
        <f t="shared" si="46"/>
        <v>0</v>
      </c>
      <c r="Q624" s="84">
        <f t="shared" si="47"/>
        <v>0</v>
      </c>
      <c r="T624" s="84">
        <f t="shared" si="48"/>
        <v>0</v>
      </c>
      <c r="U624" s="84">
        <f t="shared" si="49"/>
        <v>0</v>
      </c>
    </row>
    <row r="625" spans="14:21" x14ac:dyDescent="0.2">
      <c r="N625" s="84" t="str">
        <f>IF(ISBLANK(R625),"",COUNTA($R$2:R625))</f>
        <v/>
      </c>
      <c r="O625" s="84" t="str">
        <f t="shared" si="45"/>
        <v/>
      </c>
      <c r="P625" s="84">
        <f t="shared" si="46"/>
        <v>0</v>
      </c>
      <c r="Q625" s="84">
        <f t="shared" si="47"/>
        <v>0</v>
      </c>
      <c r="T625" s="84">
        <f t="shared" si="48"/>
        <v>0</v>
      </c>
      <c r="U625" s="84">
        <f t="shared" si="49"/>
        <v>0</v>
      </c>
    </row>
    <row r="626" spans="14:21" x14ac:dyDescent="0.2">
      <c r="N626" s="84" t="str">
        <f>IF(ISBLANK(R626),"",COUNTA($R$2:R626))</f>
        <v/>
      </c>
      <c r="O626" s="84" t="str">
        <f t="shared" si="45"/>
        <v/>
      </c>
      <c r="P626" s="84">
        <f t="shared" si="46"/>
        <v>0</v>
      </c>
      <c r="Q626" s="84">
        <f t="shared" si="47"/>
        <v>0</v>
      </c>
      <c r="T626" s="84">
        <f t="shared" si="48"/>
        <v>0</v>
      </c>
      <c r="U626" s="84">
        <f t="shared" si="49"/>
        <v>0</v>
      </c>
    </row>
    <row r="627" spans="14:21" x14ac:dyDescent="0.2">
      <c r="N627" s="84" t="str">
        <f>IF(ISBLANK(R627),"",COUNTA($R$2:R627))</f>
        <v/>
      </c>
      <c r="O627" s="84" t="str">
        <f t="shared" si="45"/>
        <v/>
      </c>
      <c r="P627" s="84">
        <f t="shared" si="46"/>
        <v>0</v>
      </c>
      <c r="Q627" s="84">
        <f t="shared" si="47"/>
        <v>0</v>
      </c>
      <c r="T627" s="84">
        <f t="shared" si="48"/>
        <v>0</v>
      </c>
      <c r="U627" s="84">
        <f t="shared" si="49"/>
        <v>0</v>
      </c>
    </row>
    <row r="628" spans="14:21" x14ac:dyDescent="0.2">
      <c r="N628" s="84" t="str">
        <f>IF(ISBLANK(R628),"",COUNTA($R$2:R628))</f>
        <v/>
      </c>
      <c r="O628" s="84" t="str">
        <f t="shared" si="45"/>
        <v/>
      </c>
      <c r="P628" s="84">
        <f t="shared" si="46"/>
        <v>0</v>
      </c>
      <c r="Q628" s="84">
        <f t="shared" si="47"/>
        <v>0</v>
      </c>
      <c r="T628" s="84">
        <f t="shared" si="48"/>
        <v>0</v>
      </c>
      <c r="U628" s="84">
        <f t="shared" si="49"/>
        <v>0</v>
      </c>
    </row>
    <row r="629" spans="14:21" x14ac:dyDescent="0.2">
      <c r="N629" s="84" t="str">
        <f>IF(ISBLANK(R629),"",COUNTA($R$2:R629))</f>
        <v/>
      </c>
      <c r="O629" s="84" t="str">
        <f t="shared" si="45"/>
        <v/>
      </c>
      <c r="P629" s="84">
        <f t="shared" si="46"/>
        <v>0</v>
      </c>
      <c r="Q629" s="84">
        <f t="shared" si="47"/>
        <v>0</v>
      </c>
      <c r="T629" s="84">
        <f t="shared" si="48"/>
        <v>0</v>
      </c>
      <c r="U629" s="84">
        <f t="shared" si="49"/>
        <v>0</v>
      </c>
    </row>
    <row r="630" spans="14:21" x14ac:dyDescent="0.2">
      <c r="N630" s="84" t="str">
        <f>IF(ISBLANK(R630),"",COUNTA($R$2:R630))</f>
        <v/>
      </c>
      <c r="O630" s="84" t="str">
        <f t="shared" si="45"/>
        <v/>
      </c>
      <c r="P630" s="84">
        <f t="shared" si="46"/>
        <v>0</v>
      </c>
      <c r="Q630" s="84">
        <f t="shared" si="47"/>
        <v>0</v>
      </c>
      <c r="T630" s="84">
        <f t="shared" si="48"/>
        <v>0</v>
      </c>
      <c r="U630" s="84">
        <f t="shared" si="49"/>
        <v>0</v>
      </c>
    </row>
    <row r="631" spans="14:21" x14ac:dyDescent="0.2">
      <c r="N631" s="84" t="str">
        <f>IF(ISBLANK(R631),"",COUNTA($R$2:R631))</f>
        <v/>
      </c>
      <c r="O631" s="84" t="str">
        <f t="shared" si="45"/>
        <v/>
      </c>
      <c r="P631" s="84">
        <f t="shared" si="46"/>
        <v>0</v>
      </c>
      <c r="Q631" s="84">
        <f t="shared" si="47"/>
        <v>0</v>
      </c>
      <c r="T631" s="84">
        <f t="shared" si="48"/>
        <v>0</v>
      </c>
      <c r="U631" s="84">
        <f t="shared" si="49"/>
        <v>0</v>
      </c>
    </row>
    <row r="632" spans="14:21" x14ac:dyDescent="0.2">
      <c r="N632" s="84" t="str">
        <f>IF(ISBLANK(R632),"",COUNTA($R$2:R632))</f>
        <v/>
      </c>
      <c r="O632" s="84" t="str">
        <f t="shared" si="45"/>
        <v/>
      </c>
      <c r="P632" s="84">
        <f t="shared" si="46"/>
        <v>0</v>
      </c>
      <c r="Q632" s="84">
        <f t="shared" si="47"/>
        <v>0</v>
      </c>
      <c r="T632" s="84">
        <f t="shared" si="48"/>
        <v>0</v>
      </c>
      <c r="U632" s="84">
        <f t="shared" si="49"/>
        <v>0</v>
      </c>
    </row>
    <row r="633" spans="14:21" x14ac:dyDescent="0.2">
      <c r="N633" s="84" t="str">
        <f>IF(ISBLANK(R633),"",COUNTA($R$2:R633))</f>
        <v/>
      </c>
      <c r="O633" s="84" t="str">
        <f t="shared" si="45"/>
        <v/>
      </c>
      <c r="P633" s="84">
        <f t="shared" si="46"/>
        <v>0</v>
      </c>
      <c r="Q633" s="84">
        <f t="shared" si="47"/>
        <v>0</v>
      </c>
      <c r="T633" s="84">
        <f t="shared" si="48"/>
        <v>0</v>
      </c>
      <c r="U633" s="84">
        <f t="shared" si="49"/>
        <v>0</v>
      </c>
    </row>
    <row r="634" spans="14:21" x14ac:dyDescent="0.2">
      <c r="N634" s="84" t="str">
        <f>IF(ISBLANK(R634),"",COUNTA($R$2:R634))</f>
        <v/>
      </c>
      <c r="O634" s="84" t="str">
        <f t="shared" si="45"/>
        <v/>
      </c>
      <c r="P634" s="84">
        <f t="shared" si="46"/>
        <v>0</v>
      </c>
      <c r="Q634" s="84">
        <f t="shared" si="47"/>
        <v>0</v>
      </c>
      <c r="T634" s="84">
        <f t="shared" si="48"/>
        <v>0</v>
      </c>
      <c r="U634" s="84">
        <f t="shared" si="49"/>
        <v>0</v>
      </c>
    </row>
    <row r="635" spans="14:21" x14ac:dyDescent="0.2">
      <c r="N635" s="84" t="str">
        <f>IF(ISBLANK(R635),"",COUNTA($R$2:R635))</f>
        <v/>
      </c>
      <c r="O635" s="84" t="str">
        <f t="shared" si="45"/>
        <v/>
      </c>
      <c r="P635" s="84">
        <f t="shared" si="46"/>
        <v>0</v>
      </c>
      <c r="Q635" s="84">
        <f t="shared" si="47"/>
        <v>0</v>
      </c>
      <c r="T635" s="84">
        <f t="shared" si="48"/>
        <v>0</v>
      </c>
      <c r="U635" s="84">
        <f t="shared" si="49"/>
        <v>0</v>
      </c>
    </row>
    <row r="636" spans="14:21" x14ac:dyDescent="0.2">
      <c r="N636" s="84" t="str">
        <f>IF(ISBLANK(R636),"",COUNTA($R$2:R636))</f>
        <v/>
      </c>
      <c r="O636" s="84" t="str">
        <f t="shared" si="45"/>
        <v/>
      </c>
      <c r="P636" s="84">
        <f t="shared" si="46"/>
        <v>0</v>
      </c>
      <c r="Q636" s="84">
        <f t="shared" si="47"/>
        <v>0</v>
      </c>
      <c r="T636" s="84">
        <f t="shared" si="48"/>
        <v>0</v>
      </c>
      <c r="U636" s="84">
        <f t="shared" si="49"/>
        <v>0</v>
      </c>
    </row>
    <row r="637" spans="14:21" x14ac:dyDescent="0.2">
      <c r="N637" s="84" t="str">
        <f>IF(ISBLANK(R637),"",COUNTA($R$2:R637))</f>
        <v/>
      </c>
      <c r="O637" s="84" t="str">
        <f t="shared" si="45"/>
        <v/>
      </c>
      <c r="P637" s="84">
        <f t="shared" si="46"/>
        <v>0</v>
      </c>
      <c r="Q637" s="84">
        <f t="shared" si="47"/>
        <v>0</v>
      </c>
      <c r="T637" s="84">
        <f t="shared" si="48"/>
        <v>0</v>
      </c>
      <c r="U637" s="84">
        <f t="shared" si="49"/>
        <v>0</v>
      </c>
    </row>
    <row r="638" spans="14:21" x14ac:dyDescent="0.2">
      <c r="N638" s="84" t="str">
        <f>IF(ISBLANK(R638),"",COUNTA($R$2:R638))</f>
        <v/>
      </c>
      <c r="O638" s="84" t="str">
        <f t="shared" si="45"/>
        <v/>
      </c>
      <c r="P638" s="84">
        <f t="shared" si="46"/>
        <v>0</v>
      </c>
      <c r="Q638" s="84">
        <f t="shared" si="47"/>
        <v>0</v>
      </c>
      <c r="T638" s="84">
        <f t="shared" si="48"/>
        <v>0</v>
      </c>
      <c r="U638" s="84">
        <f t="shared" si="49"/>
        <v>0</v>
      </c>
    </row>
    <row r="639" spans="14:21" x14ac:dyDescent="0.2">
      <c r="N639" s="84" t="str">
        <f>IF(ISBLANK(R639),"",COUNTA($R$2:R639))</f>
        <v/>
      </c>
      <c r="O639" s="84" t="str">
        <f t="shared" si="45"/>
        <v/>
      </c>
      <c r="P639" s="84">
        <f t="shared" si="46"/>
        <v>0</v>
      </c>
      <c r="Q639" s="84">
        <f t="shared" si="47"/>
        <v>0</v>
      </c>
      <c r="T639" s="84">
        <f t="shared" si="48"/>
        <v>0</v>
      </c>
      <c r="U639" s="84">
        <f t="shared" si="49"/>
        <v>0</v>
      </c>
    </row>
    <row r="640" spans="14:21" x14ac:dyDescent="0.2">
      <c r="N640" s="84" t="str">
        <f>IF(ISBLANK(R640),"",COUNTA($R$2:R640))</f>
        <v/>
      </c>
      <c r="O640" s="84" t="str">
        <f t="shared" si="45"/>
        <v/>
      </c>
      <c r="P640" s="84">
        <f t="shared" si="46"/>
        <v>0</v>
      </c>
      <c r="Q640" s="84">
        <f t="shared" si="47"/>
        <v>0</v>
      </c>
      <c r="T640" s="84">
        <f t="shared" si="48"/>
        <v>0</v>
      </c>
      <c r="U640" s="84">
        <f t="shared" si="49"/>
        <v>0</v>
      </c>
    </row>
    <row r="641" spans="14:21" x14ac:dyDescent="0.2">
      <c r="N641" s="84" t="str">
        <f>IF(ISBLANK(R641),"",COUNTA($R$2:R641))</f>
        <v/>
      </c>
      <c r="O641" s="84" t="str">
        <f t="shared" si="45"/>
        <v/>
      </c>
      <c r="P641" s="84">
        <f t="shared" si="46"/>
        <v>0</v>
      </c>
      <c r="Q641" s="84">
        <f t="shared" si="47"/>
        <v>0</v>
      </c>
      <c r="T641" s="84">
        <f t="shared" si="48"/>
        <v>0</v>
      </c>
      <c r="U641" s="84">
        <f t="shared" si="49"/>
        <v>0</v>
      </c>
    </row>
    <row r="642" spans="14:21" x14ac:dyDescent="0.2">
      <c r="N642" s="84" t="str">
        <f>IF(ISBLANK(R642),"",COUNTA($R$2:R642))</f>
        <v/>
      </c>
      <c r="O642" s="84" t="str">
        <f t="shared" ref="O642:O705" si="50">IF(ISBLANK(R642),"",IF(ISNUMBER(SEARCH("+",R642)),LEFT(R642,SEARCH("+",R642,1)-1),LEFT(R642,SEARCH("-",R642,1)-1)))</f>
        <v/>
      </c>
      <c r="P642" s="84">
        <f t="shared" ref="P642:P705" si="51">IF(VALUE(T642)&gt;0,-20,IF(VALUE(T642)&gt;VALUE(U642),-20,T642))</f>
        <v>0</v>
      </c>
      <c r="Q642" s="84">
        <f t="shared" ref="Q642:Q705" si="52">IF(VALUE(U642)&gt;0,-20,IF(VALUE(U642)&gt;VALUE(T642),-20,U642))</f>
        <v>0</v>
      </c>
      <c r="T642" s="84">
        <f t="shared" ref="T642:T705" si="53">IF(ISBLANK(R642),0,IF(ISNUMBER(SEARCH("+",R642)),RIGHT(R642,LEN(R642)-SEARCH("+",R642,1)),RIGHT(R642,LEN(R642)-SEARCH("-",R642,1)+1)))</f>
        <v>0</v>
      </c>
      <c r="U642" s="84">
        <f t="shared" ref="U642:U705" si="54">IF(ISBLANK(S642),0,IF(ISNUMBER(SEARCH("+",S642)),RIGHT(S642,LEN(S642)-SEARCH("+",S642,1)),RIGHT(S642,LEN(S642)-SEARCH("-",S642,1)+1)))</f>
        <v>0</v>
      </c>
    </row>
    <row r="643" spans="14:21" x14ac:dyDescent="0.2">
      <c r="N643" s="84" t="str">
        <f>IF(ISBLANK(R643),"",COUNTA($R$2:R643))</f>
        <v/>
      </c>
      <c r="O643" s="84" t="str">
        <f t="shared" si="50"/>
        <v/>
      </c>
      <c r="P643" s="84">
        <f t="shared" si="51"/>
        <v>0</v>
      </c>
      <c r="Q643" s="84">
        <f t="shared" si="52"/>
        <v>0</v>
      </c>
      <c r="T643" s="84">
        <f t="shared" si="53"/>
        <v>0</v>
      </c>
      <c r="U643" s="84">
        <f t="shared" si="54"/>
        <v>0</v>
      </c>
    </row>
    <row r="644" spans="14:21" x14ac:dyDescent="0.2">
      <c r="N644" s="84" t="str">
        <f>IF(ISBLANK(R644),"",COUNTA($R$2:R644))</f>
        <v/>
      </c>
      <c r="O644" s="84" t="str">
        <f t="shared" si="50"/>
        <v/>
      </c>
      <c r="P644" s="84">
        <f t="shared" si="51"/>
        <v>0</v>
      </c>
      <c r="Q644" s="84">
        <f t="shared" si="52"/>
        <v>0</v>
      </c>
      <c r="T644" s="84">
        <f t="shared" si="53"/>
        <v>0</v>
      </c>
      <c r="U644" s="84">
        <f t="shared" si="54"/>
        <v>0</v>
      </c>
    </row>
    <row r="645" spans="14:21" x14ac:dyDescent="0.2">
      <c r="N645" s="84" t="str">
        <f>IF(ISBLANK(R645),"",COUNTA($R$2:R645))</f>
        <v/>
      </c>
      <c r="O645" s="84" t="str">
        <f t="shared" si="50"/>
        <v/>
      </c>
      <c r="P645" s="84">
        <f t="shared" si="51"/>
        <v>0</v>
      </c>
      <c r="Q645" s="84">
        <f t="shared" si="52"/>
        <v>0</v>
      </c>
      <c r="T645" s="84">
        <f t="shared" si="53"/>
        <v>0</v>
      </c>
      <c r="U645" s="84">
        <f t="shared" si="54"/>
        <v>0</v>
      </c>
    </row>
    <row r="646" spans="14:21" x14ac:dyDescent="0.2">
      <c r="N646" s="84" t="str">
        <f>IF(ISBLANK(R646),"",COUNTA($R$2:R646))</f>
        <v/>
      </c>
      <c r="O646" s="84" t="str">
        <f t="shared" si="50"/>
        <v/>
      </c>
      <c r="P646" s="84">
        <f t="shared" si="51"/>
        <v>0</v>
      </c>
      <c r="Q646" s="84">
        <f t="shared" si="52"/>
        <v>0</v>
      </c>
      <c r="T646" s="84">
        <f t="shared" si="53"/>
        <v>0</v>
      </c>
      <c r="U646" s="84">
        <f t="shared" si="54"/>
        <v>0</v>
      </c>
    </row>
    <row r="647" spans="14:21" x14ac:dyDescent="0.2">
      <c r="N647" s="84" t="str">
        <f>IF(ISBLANK(R647),"",COUNTA($R$2:R647))</f>
        <v/>
      </c>
      <c r="O647" s="84" t="str">
        <f t="shared" si="50"/>
        <v/>
      </c>
      <c r="P647" s="84">
        <f t="shared" si="51"/>
        <v>0</v>
      </c>
      <c r="Q647" s="84">
        <f t="shared" si="52"/>
        <v>0</v>
      </c>
      <c r="T647" s="84">
        <f t="shared" si="53"/>
        <v>0</v>
      </c>
      <c r="U647" s="84">
        <f t="shared" si="54"/>
        <v>0</v>
      </c>
    </row>
    <row r="648" spans="14:21" x14ac:dyDescent="0.2">
      <c r="N648" s="84" t="str">
        <f>IF(ISBLANK(R648),"",COUNTA($R$2:R648))</f>
        <v/>
      </c>
      <c r="O648" s="84" t="str">
        <f t="shared" si="50"/>
        <v/>
      </c>
      <c r="P648" s="84">
        <f t="shared" si="51"/>
        <v>0</v>
      </c>
      <c r="Q648" s="84">
        <f t="shared" si="52"/>
        <v>0</v>
      </c>
      <c r="T648" s="84">
        <f t="shared" si="53"/>
        <v>0</v>
      </c>
      <c r="U648" s="84">
        <f t="shared" si="54"/>
        <v>0</v>
      </c>
    </row>
    <row r="649" spans="14:21" x14ac:dyDescent="0.2">
      <c r="N649" s="84" t="str">
        <f>IF(ISBLANK(R649),"",COUNTA($R$2:R649))</f>
        <v/>
      </c>
      <c r="O649" s="84" t="str">
        <f t="shared" si="50"/>
        <v/>
      </c>
      <c r="P649" s="84">
        <f t="shared" si="51"/>
        <v>0</v>
      </c>
      <c r="Q649" s="84">
        <f t="shared" si="52"/>
        <v>0</v>
      </c>
      <c r="T649" s="84">
        <f t="shared" si="53"/>
        <v>0</v>
      </c>
      <c r="U649" s="84">
        <f t="shared" si="54"/>
        <v>0</v>
      </c>
    </row>
    <row r="650" spans="14:21" x14ac:dyDescent="0.2">
      <c r="N650" s="84" t="str">
        <f>IF(ISBLANK(R650),"",COUNTA($R$2:R650))</f>
        <v/>
      </c>
      <c r="O650" s="84" t="str">
        <f t="shared" si="50"/>
        <v/>
      </c>
      <c r="P650" s="84">
        <f t="shared" si="51"/>
        <v>0</v>
      </c>
      <c r="Q650" s="84">
        <f t="shared" si="52"/>
        <v>0</v>
      </c>
      <c r="T650" s="84">
        <f t="shared" si="53"/>
        <v>0</v>
      </c>
      <c r="U650" s="84">
        <f t="shared" si="54"/>
        <v>0</v>
      </c>
    </row>
    <row r="651" spans="14:21" x14ac:dyDescent="0.2">
      <c r="N651" s="84" t="str">
        <f>IF(ISBLANK(R651),"",COUNTA($R$2:R651))</f>
        <v/>
      </c>
      <c r="O651" s="84" t="str">
        <f t="shared" si="50"/>
        <v/>
      </c>
      <c r="P651" s="84">
        <f t="shared" si="51"/>
        <v>0</v>
      </c>
      <c r="Q651" s="84">
        <f t="shared" si="52"/>
        <v>0</v>
      </c>
      <c r="T651" s="84">
        <f t="shared" si="53"/>
        <v>0</v>
      </c>
      <c r="U651" s="84">
        <f t="shared" si="54"/>
        <v>0</v>
      </c>
    </row>
    <row r="652" spans="14:21" x14ac:dyDescent="0.2">
      <c r="N652" s="84" t="str">
        <f>IF(ISBLANK(R652),"",COUNTA($R$2:R652))</f>
        <v/>
      </c>
      <c r="O652" s="84" t="str">
        <f t="shared" si="50"/>
        <v/>
      </c>
      <c r="P652" s="84">
        <f t="shared" si="51"/>
        <v>0</v>
      </c>
      <c r="Q652" s="84">
        <f t="shared" si="52"/>
        <v>0</v>
      </c>
      <c r="T652" s="84">
        <f t="shared" si="53"/>
        <v>0</v>
      </c>
      <c r="U652" s="84">
        <f t="shared" si="54"/>
        <v>0</v>
      </c>
    </row>
    <row r="653" spans="14:21" x14ac:dyDescent="0.2">
      <c r="N653" s="84" t="str">
        <f>IF(ISBLANK(R653),"",COUNTA($R$2:R653))</f>
        <v/>
      </c>
      <c r="O653" s="84" t="str">
        <f t="shared" si="50"/>
        <v/>
      </c>
      <c r="P653" s="84">
        <f t="shared" si="51"/>
        <v>0</v>
      </c>
      <c r="Q653" s="84">
        <f t="shared" si="52"/>
        <v>0</v>
      </c>
      <c r="T653" s="84">
        <f t="shared" si="53"/>
        <v>0</v>
      </c>
      <c r="U653" s="84">
        <f t="shared" si="54"/>
        <v>0</v>
      </c>
    </row>
    <row r="654" spans="14:21" x14ac:dyDescent="0.2">
      <c r="N654" s="84" t="str">
        <f>IF(ISBLANK(R654),"",COUNTA($R$2:R654))</f>
        <v/>
      </c>
      <c r="O654" s="84" t="str">
        <f t="shared" si="50"/>
        <v/>
      </c>
      <c r="P654" s="84">
        <f t="shared" si="51"/>
        <v>0</v>
      </c>
      <c r="Q654" s="84">
        <f t="shared" si="52"/>
        <v>0</v>
      </c>
      <c r="T654" s="84">
        <f t="shared" si="53"/>
        <v>0</v>
      </c>
      <c r="U654" s="84">
        <f t="shared" si="54"/>
        <v>0</v>
      </c>
    </row>
    <row r="655" spans="14:21" x14ac:dyDescent="0.2">
      <c r="N655" s="84" t="str">
        <f>IF(ISBLANK(R655),"",COUNTA($R$2:R655))</f>
        <v/>
      </c>
      <c r="O655" s="84" t="str">
        <f t="shared" si="50"/>
        <v/>
      </c>
      <c r="P655" s="84">
        <f t="shared" si="51"/>
        <v>0</v>
      </c>
      <c r="Q655" s="84">
        <f t="shared" si="52"/>
        <v>0</v>
      </c>
      <c r="T655" s="84">
        <f t="shared" si="53"/>
        <v>0</v>
      </c>
      <c r="U655" s="84">
        <f t="shared" si="54"/>
        <v>0</v>
      </c>
    </row>
    <row r="656" spans="14:21" x14ac:dyDescent="0.2">
      <c r="N656" s="84" t="str">
        <f>IF(ISBLANK(R656),"",COUNTA($R$2:R656))</f>
        <v/>
      </c>
      <c r="O656" s="84" t="str">
        <f t="shared" si="50"/>
        <v/>
      </c>
      <c r="P656" s="84">
        <f t="shared" si="51"/>
        <v>0</v>
      </c>
      <c r="Q656" s="84">
        <f t="shared" si="52"/>
        <v>0</v>
      </c>
      <c r="T656" s="84">
        <f t="shared" si="53"/>
        <v>0</v>
      </c>
      <c r="U656" s="84">
        <f t="shared" si="54"/>
        <v>0</v>
      </c>
    </row>
    <row r="657" spans="14:21" x14ac:dyDescent="0.2">
      <c r="N657" s="84" t="str">
        <f>IF(ISBLANK(R657),"",COUNTA($R$2:R657))</f>
        <v/>
      </c>
      <c r="O657" s="84" t="str">
        <f t="shared" si="50"/>
        <v/>
      </c>
      <c r="P657" s="84">
        <f t="shared" si="51"/>
        <v>0</v>
      </c>
      <c r="Q657" s="84">
        <f t="shared" si="52"/>
        <v>0</v>
      </c>
      <c r="T657" s="84">
        <f t="shared" si="53"/>
        <v>0</v>
      </c>
      <c r="U657" s="84">
        <f t="shared" si="54"/>
        <v>0</v>
      </c>
    </row>
    <row r="658" spans="14:21" x14ac:dyDescent="0.2">
      <c r="N658" s="84" t="str">
        <f>IF(ISBLANK(R658),"",COUNTA($R$2:R658))</f>
        <v/>
      </c>
      <c r="O658" s="84" t="str">
        <f t="shared" si="50"/>
        <v/>
      </c>
      <c r="P658" s="84">
        <f t="shared" si="51"/>
        <v>0</v>
      </c>
      <c r="Q658" s="84">
        <f t="shared" si="52"/>
        <v>0</v>
      </c>
      <c r="T658" s="84">
        <f t="shared" si="53"/>
        <v>0</v>
      </c>
      <c r="U658" s="84">
        <f t="shared" si="54"/>
        <v>0</v>
      </c>
    </row>
    <row r="659" spans="14:21" x14ac:dyDescent="0.2">
      <c r="N659" s="84" t="str">
        <f>IF(ISBLANK(R659),"",COUNTA($R$2:R659))</f>
        <v/>
      </c>
      <c r="O659" s="84" t="str">
        <f t="shared" si="50"/>
        <v/>
      </c>
      <c r="P659" s="84">
        <f t="shared" si="51"/>
        <v>0</v>
      </c>
      <c r="Q659" s="84">
        <f t="shared" si="52"/>
        <v>0</v>
      </c>
      <c r="T659" s="84">
        <f t="shared" si="53"/>
        <v>0</v>
      </c>
      <c r="U659" s="84">
        <f t="shared" si="54"/>
        <v>0</v>
      </c>
    </row>
    <row r="660" spans="14:21" x14ac:dyDescent="0.2">
      <c r="N660" s="84" t="str">
        <f>IF(ISBLANK(R660),"",COUNTA($R$2:R660))</f>
        <v/>
      </c>
      <c r="O660" s="84" t="str">
        <f t="shared" si="50"/>
        <v/>
      </c>
      <c r="P660" s="84">
        <f t="shared" si="51"/>
        <v>0</v>
      </c>
      <c r="Q660" s="84">
        <f t="shared" si="52"/>
        <v>0</v>
      </c>
      <c r="T660" s="84">
        <f t="shared" si="53"/>
        <v>0</v>
      </c>
      <c r="U660" s="84">
        <f t="shared" si="54"/>
        <v>0</v>
      </c>
    </row>
    <row r="661" spans="14:21" x14ac:dyDescent="0.2">
      <c r="N661" s="84" t="str">
        <f>IF(ISBLANK(R661),"",COUNTA($R$2:R661))</f>
        <v/>
      </c>
      <c r="O661" s="84" t="str">
        <f t="shared" si="50"/>
        <v/>
      </c>
      <c r="P661" s="84">
        <f t="shared" si="51"/>
        <v>0</v>
      </c>
      <c r="Q661" s="84">
        <f t="shared" si="52"/>
        <v>0</v>
      </c>
      <c r="T661" s="84">
        <f t="shared" si="53"/>
        <v>0</v>
      </c>
      <c r="U661" s="84">
        <f t="shared" si="54"/>
        <v>0</v>
      </c>
    </row>
    <row r="662" spans="14:21" x14ac:dyDescent="0.2">
      <c r="N662" s="84" t="str">
        <f>IF(ISBLANK(R662),"",COUNTA($R$2:R662))</f>
        <v/>
      </c>
      <c r="O662" s="84" t="str">
        <f t="shared" si="50"/>
        <v/>
      </c>
      <c r="P662" s="84">
        <f t="shared" si="51"/>
        <v>0</v>
      </c>
      <c r="Q662" s="84">
        <f t="shared" si="52"/>
        <v>0</v>
      </c>
      <c r="T662" s="84">
        <f t="shared" si="53"/>
        <v>0</v>
      </c>
      <c r="U662" s="84">
        <f t="shared" si="54"/>
        <v>0</v>
      </c>
    </row>
    <row r="663" spans="14:21" x14ac:dyDescent="0.2">
      <c r="N663" s="84" t="str">
        <f>IF(ISBLANK(R663),"",COUNTA($R$2:R663))</f>
        <v/>
      </c>
      <c r="O663" s="84" t="str">
        <f t="shared" si="50"/>
        <v/>
      </c>
      <c r="P663" s="84">
        <f t="shared" si="51"/>
        <v>0</v>
      </c>
      <c r="Q663" s="84">
        <f t="shared" si="52"/>
        <v>0</v>
      </c>
      <c r="T663" s="84">
        <f t="shared" si="53"/>
        <v>0</v>
      </c>
      <c r="U663" s="84">
        <f t="shared" si="54"/>
        <v>0</v>
      </c>
    </row>
    <row r="664" spans="14:21" x14ac:dyDescent="0.2">
      <c r="N664" s="84" t="str">
        <f>IF(ISBLANK(R664),"",COUNTA($R$2:R664))</f>
        <v/>
      </c>
      <c r="O664" s="84" t="str">
        <f t="shared" si="50"/>
        <v/>
      </c>
      <c r="P664" s="84">
        <f t="shared" si="51"/>
        <v>0</v>
      </c>
      <c r="Q664" s="84">
        <f t="shared" si="52"/>
        <v>0</v>
      </c>
      <c r="T664" s="84">
        <f t="shared" si="53"/>
        <v>0</v>
      </c>
      <c r="U664" s="84">
        <f t="shared" si="54"/>
        <v>0</v>
      </c>
    </row>
    <row r="665" spans="14:21" x14ac:dyDescent="0.2">
      <c r="N665" s="84" t="str">
        <f>IF(ISBLANK(R665),"",COUNTA($R$2:R665))</f>
        <v/>
      </c>
      <c r="O665" s="84" t="str">
        <f t="shared" si="50"/>
        <v/>
      </c>
      <c r="P665" s="84">
        <f t="shared" si="51"/>
        <v>0</v>
      </c>
      <c r="Q665" s="84">
        <f t="shared" si="52"/>
        <v>0</v>
      </c>
      <c r="T665" s="84">
        <f t="shared" si="53"/>
        <v>0</v>
      </c>
      <c r="U665" s="84">
        <f t="shared" si="54"/>
        <v>0</v>
      </c>
    </row>
    <row r="666" spans="14:21" x14ac:dyDescent="0.2">
      <c r="N666" s="84" t="str">
        <f>IF(ISBLANK(R666),"",COUNTA($R$2:R666))</f>
        <v/>
      </c>
      <c r="O666" s="84" t="str">
        <f t="shared" si="50"/>
        <v/>
      </c>
      <c r="P666" s="84">
        <f t="shared" si="51"/>
        <v>0</v>
      </c>
      <c r="Q666" s="84">
        <f t="shared" si="52"/>
        <v>0</v>
      </c>
      <c r="T666" s="84">
        <f t="shared" si="53"/>
        <v>0</v>
      </c>
      <c r="U666" s="84">
        <f t="shared" si="54"/>
        <v>0</v>
      </c>
    </row>
    <row r="667" spans="14:21" x14ac:dyDescent="0.2">
      <c r="N667" s="84" t="str">
        <f>IF(ISBLANK(R667),"",COUNTA($R$2:R667))</f>
        <v/>
      </c>
      <c r="O667" s="84" t="str">
        <f t="shared" si="50"/>
        <v/>
      </c>
      <c r="P667" s="84">
        <f t="shared" si="51"/>
        <v>0</v>
      </c>
      <c r="Q667" s="84">
        <f t="shared" si="52"/>
        <v>0</v>
      </c>
      <c r="T667" s="84">
        <f t="shared" si="53"/>
        <v>0</v>
      </c>
      <c r="U667" s="84">
        <f t="shared" si="54"/>
        <v>0</v>
      </c>
    </row>
    <row r="668" spans="14:21" x14ac:dyDescent="0.2">
      <c r="N668" s="84" t="str">
        <f>IF(ISBLANK(R668),"",COUNTA($R$2:R668))</f>
        <v/>
      </c>
      <c r="O668" s="84" t="str">
        <f t="shared" si="50"/>
        <v/>
      </c>
      <c r="P668" s="84">
        <f t="shared" si="51"/>
        <v>0</v>
      </c>
      <c r="Q668" s="84">
        <f t="shared" si="52"/>
        <v>0</v>
      </c>
      <c r="T668" s="84">
        <f t="shared" si="53"/>
        <v>0</v>
      </c>
      <c r="U668" s="84">
        <f t="shared" si="54"/>
        <v>0</v>
      </c>
    </row>
    <row r="669" spans="14:21" x14ac:dyDescent="0.2">
      <c r="N669" s="84" t="str">
        <f>IF(ISBLANK(R669),"",COUNTA($R$2:R669))</f>
        <v/>
      </c>
      <c r="O669" s="84" t="str">
        <f t="shared" si="50"/>
        <v/>
      </c>
      <c r="P669" s="84">
        <f t="shared" si="51"/>
        <v>0</v>
      </c>
      <c r="Q669" s="84">
        <f t="shared" si="52"/>
        <v>0</v>
      </c>
      <c r="T669" s="84">
        <f t="shared" si="53"/>
        <v>0</v>
      </c>
      <c r="U669" s="84">
        <f t="shared" si="54"/>
        <v>0</v>
      </c>
    </row>
    <row r="670" spans="14:21" x14ac:dyDescent="0.2">
      <c r="N670" s="84" t="str">
        <f>IF(ISBLANK(R670),"",COUNTA($R$2:R670))</f>
        <v/>
      </c>
      <c r="O670" s="84" t="str">
        <f t="shared" si="50"/>
        <v/>
      </c>
      <c r="P670" s="84">
        <f t="shared" si="51"/>
        <v>0</v>
      </c>
      <c r="Q670" s="84">
        <f t="shared" si="52"/>
        <v>0</v>
      </c>
      <c r="T670" s="84">
        <f t="shared" si="53"/>
        <v>0</v>
      </c>
      <c r="U670" s="84">
        <f t="shared" si="54"/>
        <v>0</v>
      </c>
    </row>
    <row r="671" spans="14:21" x14ac:dyDescent="0.2">
      <c r="N671" s="84" t="str">
        <f>IF(ISBLANK(R671),"",COUNTA($R$2:R671))</f>
        <v/>
      </c>
      <c r="O671" s="84" t="str">
        <f t="shared" si="50"/>
        <v/>
      </c>
      <c r="P671" s="84">
        <f t="shared" si="51"/>
        <v>0</v>
      </c>
      <c r="Q671" s="84">
        <f t="shared" si="52"/>
        <v>0</v>
      </c>
      <c r="T671" s="84">
        <f t="shared" si="53"/>
        <v>0</v>
      </c>
      <c r="U671" s="84">
        <f t="shared" si="54"/>
        <v>0</v>
      </c>
    </row>
    <row r="672" spans="14:21" x14ac:dyDescent="0.2">
      <c r="N672" s="84" t="str">
        <f>IF(ISBLANK(R672),"",COUNTA($R$2:R672))</f>
        <v/>
      </c>
      <c r="O672" s="84" t="str">
        <f t="shared" si="50"/>
        <v/>
      </c>
      <c r="P672" s="84">
        <f t="shared" si="51"/>
        <v>0</v>
      </c>
      <c r="Q672" s="84">
        <f t="shared" si="52"/>
        <v>0</v>
      </c>
      <c r="T672" s="84">
        <f t="shared" si="53"/>
        <v>0</v>
      </c>
      <c r="U672" s="84">
        <f t="shared" si="54"/>
        <v>0</v>
      </c>
    </row>
    <row r="673" spans="14:21" x14ac:dyDescent="0.2">
      <c r="N673" s="84" t="str">
        <f>IF(ISBLANK(R673),"",COUNTA($R$2:R673))</f>
        <v/>
      </c>
      <c r="O673" s="84" t="str">
        <f t="shared" si="50"/>
        <v/>
      </c>
      <c r="P673" s="84">
        <f t="shared" si="51"/>
        <v>0</v>
      </c>
      <c r="Q673" s="84">
        <f t="shared" si="52"/>
        <v>0</v>
      </c>
      <c r="T673" s="84">
        <f t="shared" si="53"/>
        <v>0</v>
      </c>
      <c r="U673" s="84">
        <f t="shared" si="54"/>
        <v>0</v>
      </c>
    </row>
    <row r="674" spans="14:21" x14ac:dyDescent="0.2">
      <c r="N674" s="84" t="str">
        <f>IF(ISBLANK(R674),"",COUNTA($R$2:R674))</f>
        <v/>
      </c>
      <c r="O674" s="84" t="str">
        <f t="shared" si="50"/>
        <v/>
      </c>
      <c r="P674" s="84">
        <f t="shared" si="51"/>
        <v>0</v>
      </c>
      <c r="Q674" s="84">
        <f t="shared" si="52"/>
        <v>0</v>
      </c>
      <c r="T674" s="84">
        <f t="shared" si="53"/>
        <v>0</v>
      </c>
      <c r="U674" s="84">
        <f t="shared" si="54"/>
        <v>0</v>
      </c>
    </row>
    <row r="675" spans="14:21" x14ac:dyDescent="0.2">
      <c r="N675" s="84" t="str">
        <f>IF(ISBLANK(R675),"",COUNTA($R$2:R675))</f>
        <v/>
      </c>
      <c r="O675" s="84" t="str">
        <f t="shared" si="50"/>
        <v/>
      </c>
      <c r="P675" s="84">
        <f t="shared" si="51"/>
        <v>0</v>
      </c>
      <c r="Q675" s="84">
        <f t="shared" si="52"/>
        <v>0</v>
      </c>
      <c r="T675" s="84">
        <f t="shared" si="53"/>
        <v>0</v>
      </c>
      <c r="U675" s="84">
        <f t="shared" si="54"/>
        <v>0</v>
      </c>
    </row>
    <row r="676" spans="14:21" x14ac:dyDescent="0.2">
      <c r="N676" s="84" t="str">
        <f>IF(ISBLANK(R676),"",COUNTA($R$2:R676))</f>
        <v/>
      </c>
      <c r="O676" s="84" t="str">
        <f t="shared" si="50"/>
        <v/>
      </c>
      <c r="P676" s="84">
        <f t="shared" si="51"/>
        <v>0</v>
      </c>
      <c r="Q676" s="84">
        <f t="shared" si="52"/>
        <v>0</v>
      </c>
      <c r="T676" s="84">
        <f t="shared" si="53"/>
        <v>0</v>
      </c>
      <c r="U676" s="84">
        <f t="shared" si="54"/>
        <v>0</v>
      </c>
    </row>
    <row r="677" spans="14:21" x14ac:dyDescent="0.2">
      <c r="N677" s="84" t="str">
        <f>IF(ISBLANK(R677),"",COUNTA($R$2:R677))</f>
        <v/>
      </c>
      <c r="O677" s="84" t="str">
        <f t="shared" si="50"/>
        <v/>
      </c>
      <c r="P677" s="84">
        <f t="shared" si="51"/>
        <v>0</v>
      </c>
      <c r="Q677" s="84">
        <f t="shared" si="52"/>
        <v>0</v>
      </c>
      <c r="T677" s="84">
        <f t="shared" si="53"/>
        <v>0</v>
      </c>
      <c r="U677" s="84">
        <f t="shared" si="54"/>
        <v>0</v>
      </c>
    </row>
    <row r="678" spans="14:21" x14ac:dyDescent="0.2">
      <c r="N678" s="84" t="str">
        <f>IF(ISBLANK(R678),"",COUNTA($R$2:R678))</f>
        <v/>
      </c>
      <c r="O678" s="84" t="str">
        <f t="shared" si="50"/>
        <v/>
      </c>
      <c r="P678" s="84">
        <f t="shared" si="51"/>
        <v>0</v>
      </c>
      <c r="Q678" s="84">
        <f t="shared" si="52"/>
        <v>0</v>
      </c>
      <c r="T678" s="84">
        <f t="shared" si="53"/>
        <v>0</v>
      </c>
      <c r="U678" s="84">
        <f t="shared" si="54"/>
        <v>0</v>
      </c>
    </row>
    <row r="679" spans="14:21" x14ac:dyDescent="0.2">
      <c r="N679" s="84" t="str">
        <f>IF(ISBLANK(R679),"",COUNTA($R$2:R679))</f>
        <v/>
      </c>
      <c r="O679" s="84" t="str">
        <f t="shared" si="50"/>
        <v/>
      </c>
      <c r="P679" s="84">
        <f t="shared" si="51"/>
        <v>0</v>
      </c>
      <c r="Q679" s="84">
        <f t="shared" si="52"/>
        <v>0</v>
      </c>
      <c r="T679" s="84">
        <f t="shared" si="53"/>
        <v>0</v>
      </c>
      <c r="U679" s="84">
        <f t="shared" si="54"/>
        <v>0</v>
      </c>
    </row>
    <row r="680" spans="14:21" x14ac:dyDescent="0.2">
      <c r="N680" s="84" t="str">
        <f>IF(ISBLANK(R680),"",COUNTA($R$2:R680))</f>
        <v/>
      </c>
      <c r="O680" s="84" t="str">
        <f t="shared" si="50"/>
        <v/>
      </c>
      <c r="P680" s="84">
        <f t="shared" si="51"/>
        <v>0</v>
      </c>
      <c r="Q680" s="84">
        <f t="shared" si="52"/>
        <v>0</v>
      </c>
      <c r="T680" s="84">
        <f t="shared" si="53"/>
        <v>0</v>
      </c>
      <c r="U680" s="84">
        <f t="shared" si="54"/>
        <v>0</v>
      </c>
    </row>
    <row r="681" spans="14:21" x14ac:dyDescent="0.2">
      <c r="N681" s="84" t="str">
        <f>IF(ISBLANK(R681),"",COUNTA($R$2:R681))</f>
        <v/>
      </c>
      <c r="O681" s="84" t="str">
        <f t="shared" si="50"/>
        <v/>
      </c>
      <c r="P681" s="84">
        <f t="shared" si="51"/>
        <v>0</v>
      </c>
      <c r="Q681" s="84">
        <f t="shared" si="52"/>
        <v>0</v>
      </c>
      <c r="T681" s="84">
        <f t="shared" si="53"/>
        <v>0</v>
      </c>
      <c r="U681" s="84">
        <f t="shared" si="54"/>
        <v>0</v>
      </c>
    </row>
    <row r="682" spans="14:21" x14ac:dyDescent="0.2">
      <c r="N682" s="84" t="str">
        <f>IF(ISBLANK(R682),"",COUNTA($R$2:R682))</f>
        <v/>
      </c>
      <c r="O682" s="84" t="str">
        <f t="shared" si="50"/>
        <v/>
      </c>
      <c r="P682" s="84">
        <f t="shared" si="51"/>
        <v>0</v>
      </c>
      <c r="Q682" s="84">
        <f t="shared" si="52"/>
        <v>0</v>
      </c>
      <c r="T682" s="84">
        <f t="shared" si="53"/>
        <v>0</v>
      </c>
      <c r="U682" s="84">
        <f t="shared" si="54"/>
        <v>0</v>
      </c>
    </row>
    <row r="683" spans="14:21" x14ac:dyDescent="0.2">
      <c r="N683" s="84" t="str">
        <f>IF(ISBLANK(R683),"",COUNTA($R$2:R683))</f>
        <v/>
      </c>
      <c r="O683" s="84" t="str">
        <f t="shared" si="50"/>
        <v/>
      </c>
      <c r="P683" s="84">
        <f t="shared" si="51"/>
        <v>0</v>
      </c>
      <c r="Q683" s="84">
        <f t="shared" si="52"/>
        <v>0</v>
      </c>
      <c r="T683" s="84">
        <f t="shared" si="53"/>
        <v>0</v>
      </c>
      <c r="U683" s="84">
        <f t="shared" si="54"/>
        <v>0</v>
      </c>
    </row>
    <row r="684" spans="14:21" x14ac:dyDescent="0.2">
      <c r="N684" s="84" t="str">
        <f>IF(ISBLANK(R684),"",COUNTA($R$2:R684))</f>
        <v/>
      </c>
      <c r="O684" s="84" t="str">
        <f t="shared" si="50"/>
        <v/>
      </c>
      <c r="P684" s="84">
        <f t="shared" si="51"/>
        <v>0</v>
      </c>
      <c r="Q684" s="84">
        <f t="shared" si="52"/>
        <v>0</v>
      </c>
      <c r="T684" s="84">
        <f t="shared" si="53"/>
        <v>0</v>
      </c>
      <c r="U684" s="84">
        <f t="shared" si="54"/>
        <v>0</v>
      </c>
    </row>
    <row r="685" spans="14:21" x14ac:dyDescent="0.2">
      <c r="N685" s="84" t="str">
        <f>IF(ISBLANK(R685),"",COUNTA($R$2:R685))</f>
        <v/>
      </c>
      <c r="O685" s="84" t="str">
        <f t="shared" si="50"/>
        <v/>
      </c>
      <c r="P685" s="84">
        <f t="shared" si="51"/>
        <v>0</v>
      </c>
      <c r="Q685" s="84">
        <f t="shared" si="52"/>
        <v>0</v>
      </c>
      <c r="T685" s="84">
        <f t="shared" si="53"/>
        <v>0</v>
      </c>
      <c r="U685" s="84">
        <f t="shared" si="54"/>
        <v>0</v>
      </c>
    </row>
    <row r="686" spans="14:21" x14ac:dyDescent="0.2">
      <c r="N686" s="84" t="str">
        <f>IF(ISBLANK(R686),"",COUNTA($R$2:R686))</f>
        <v/>
      </c>
      <c r="O686" s="84" t="str">
        <f t="shared" si="50"/>
        <v/>
      </c>
      <c r="P686" s="84">
        <f t="shared" si="51"/>
        <v>0</v>
      </c>
      <c r="Q686" s="84">
        <f t="shared" si="52"/>
        <v>0</v>
      </c>
      <c r="T686" s="84">
        <f t="shared" si="53"/>
        <v>0</v>
      </c>
      <c r="U686" s="84">
        <f t="shared" si="54"/>
        <v>0</v>
      </c>
    </row>
    <row r="687" spans="14:21" x14ac:dyDescent="0.2">
      <c r="N687" s="84" t="str">
        <f>IF(ISBLANK(R687),"",COUNTA($R$2:R687))</f>
        <v/>
      </c>
      <c r="O687" s="84" t="str">
        <f t="shared" si="50"/>
        <v/>
      </c>
      <c r="P687" s="84">
        <f t="shared" si="51"/>
        <v>0</v>
      </c>
      <c r="Q687" s="84">
        <f t="shared" si="52"/>
        <v>0</v>
      </c>
      <c r="T687" s="84">
        <f t="shared" si="53"/>
        <v>0</v>
      </c>
      <c r="U687" s="84">
        <f t="shared" si="54"/>
        <v>0</v>
      </c>
    </row>
    <row r="688" spans="14:21" x14ac:dyDescent="0.2">
      <c r="N688" s="84" t="str">
        <f>IF(ISBLANK(R688),"",COUNTA($R$2:R688))</f>
        <v/>
      </c>
      <c r="O688" s="84" t="str">
        <f t="shared" si="50"/>
        <v/>
      </c>
      <c r="P688" s="84">
        <f t="shared" si="51"/>
        <v>0</v>
      </c>
      <c r="Q688" s="84">
        <f t="shared" si="52"/>
        <v>0</v>
      </c>
      <c r="T688" s="84">
        <f t="shared" si="53"/>
        <v>0</v>
      </c>
      <c r="U688" s="84">
        <f t="shared" si="54"/>
        <v>0</v>
      </c>
    </row>
    <row r="689" spans="14:21" x14ac:dyDescent="0.2">
      <c r="N689" s="84" t="str">
        <f>IF(ISBLANK(R689),"",COUNTA($R$2:R689))</f>
        <v/>
      </c>
      <c r="O689" s="84" t="str">
        <f t="shared" si="50"/>
        <v/>
      </c>
      <c r="P689" s="84">
        <f t="shared" si="51"/>
        <v>0</v>
      </c>
      <c r="Q689" s="84">
        <f t="shared" si="52"/>
        <v>0</v>
      </c>
      <c r="T689" s="84">
        <f t="shared" si="53"/>
        <v>0</v>
      </c>
      <c r="U689" s="84">
        <f t="shared" si="54"/>
        <v>0</v>
      </c>
    </row>
    <row r="690" spans="14:21" x14ac:dyDescent="0.2">
      <c r="N690" s="84" t="str">
        <f>IF(ISBLANK(R690),"",COUNTA($R$2:R690))</f>
        <v/>
      </c>
      <c r="O690" s="84" t="str">
        <f t="shared" si="50"/>
        <v/>
      </c>
      <c r="P690" s="84">
        <f t="shared" si="51"/>
        <v>0</v>
      </c>
      <c r="Q690" s="84">
        <f t="shared" si="52"/>
        <v>0</v>
      </c>
      <c r="T690" s="84">
        <f t="shared" si="53"/>
        <v>0</v>
      </c>
      <c r="U690" s="84">
        <f t="shared" si="54"/>
        <v>0</v>
      </c>
    </row>
    <row r="691" spans="14:21" x14ac:dyDescent="0.2">
      <c r="N691" s="84" t="str">
        <f>IF(ISBLANK(R691),"",COUNTA($R$2:R691))</f>
        <v/>
      </c>
      <c r="O691" s="84" t="str">
        <f t="shared" si="50"/>
        <v/>
      </c>
      <c r="P691" s="84">
        <f t="shared" si="51"/>
        <v>0</v>
      </c>
      <c r="Q691" s="84">
        <f t="shared" si="52"/>
        <v>0</v>
      </c>
      <c r="T691" s="84">
        <f t="shared" si="53"/>
        <v>0</v>
      </c>
      <c r="U691" s="84">
        <f t="shared" si="54"/>
        <v>0</v>
      </c>
    </row>
    <row r="692" spans="14:21" x14ac:dyDescent="0.2">
      <c r="N692" s="84" t="str">
        <f>IF(ISBLANK(R692),"",COUNTA($R$2:R692))</f>
        <v/>
      </c>
      <c r="O692" s="84" t="str">
        <f t="shared" si="50"/>
        <v/>
      </c>
      <c r="P692" s="84">
        <f t="shared" si="51"/>
        <v>0</v>
      </c>
      <c r="Q692" s="84">
        <f t="shared" si="52"/>
        <v>0</v>
      </c>
      <c r="T692" s="84">
        <f t="shared" si="53"/>
        <v>0</v>
      </c>
      <c r="U692" s="84">
        <f t="shared" si="54"/>
        <v>0</v>
      </c>
    </row>
    <row r="693" spans="14:21" x14ac:dyDescent="0.2">
      <c r="N693" s="84" t="str">
        <f>IF(ISBLANK(R693),"",COUNTA($R$2:R693))</f>
        <v/>
      </c>
      <c r="O693" s="84" t="str">
        <f t="shared" si="50"/>
        <v/>
      </c>
      <c r="P693" s="84">
        <f t="shared" si="51"/>
        <v>0</v>
      </c>
      <c r="Q693" s="84">
        <f t="shared" si="52"/>
        <v>0</v>
      </c>
      <c r="T693" s="84">
        <f t="shared" si="53"/>
        <v>0</v>
      </c>
      <c r="U693" s="84">
        <f t="shared" si="54"/>
        <v>0</v>
      </c>
    </row>
    <row r="694" spans="14:21" x14ac:dyDescent="0.2">
      <c r="N694" s="84" t="str">
        <f>IF(ISBLANK(R694),"",COUNTA($R$2:R694))</f>
        <v/>
      </c>
      <c r="O694" s="84" t="str">
        <f t="shared" si="50"/>
        <v/>
      </c>
      <c r="P694" s="84">
        <f t="shared" si="51"/>
        <v>0</v>
      </c>
      <c r="Q694" s="84">
        <f t="shared" si="52"/>
        <v>0</v>
      </c>
      <c r="T694" s="84">
        <f t="shared" si="53"/>
        <v>0</v>
      </c>
      <c r="U694" s="84">
        <f t="shared" si="54"/>
        <v>0</v>
      </c>
    </row>
    <row r="695" spans="14:21" x14ac:dyDescent="0.2">
      <c r="N695" s="84" t="str">
        <f>IF(ISBLANK(R695),"",COUNTA($R$2:R695))</f>
        <v/>
      </c>
      <c r="O695" s="84" t="str">
        <f t="shared" si="50"/>
        <v/>
      </c>
      <c r="P695" s="84">
        <f t="shared" si="51"/>
        <v>0</v>
      </c>
      <c r="Q695" s="84">
        <f t="shared" si="52"/>
        <v>0</v>
      </c>
      <c r="T695" s="84">
        <f t="shared" si="53"/>
        <v>0</v>
      </c>
      <c r="U695" s="84">
        <f t="shared" si="54"/>
        <v>0</v>
      </c>
    </row>
    <row r="696" spans="14:21" x14ac:dyDescent="0.2">
      <c r="N696" s="84" t="str">
        <f>IF(ISBLANK(R696),"",COUNTA($R$2:R696))</f>
        <v/>
      </c>
      <c r="O696" s="84" t="str">
        <f t="shared" si="50"/>
        <v/>
      </c>
      <c r="P696" s="84">
        <f t="shared" si="51"/>
        <v>0</v>
      </c>
      <c r="Q696" s="84">
        <f t="shared" si="52"/>
        <v>0</v>
      </c>
      <c r="T696" s="84">
        <f t="shared" si="53"/>
        <v>0</v>
      </c>
      <c r="U696" s="84">
        <f t="shared" si="54"/>
        <v>0</v>
      </c>
    </row>
    <row r="697" spans="14:21" x14ac:dyDescent="0.2">
      <c r="N697" s="84" t="str">
        <f>IF(ISBLANK(R697),"",COUNTA($R$2:R697))</f>
        <v/>
      </c>
      <c r="O697" s="84" t="str">
        <f t="shared" si="50"/>
        <v/>
      </c>
      <c r="P697" s="84">
        <f t="shared" si="51"/>
        <v>0</v>
      </c>
      <c r="Q697" s="84">
        <f t="shared" si="52"/>
        <v>0</v>
      </c>
      <c r="T697" s="84">
        <f t="shared" si="53"/>
        <v>0</v>
      </c>
      <c r="U697" s="84">
        <f t="shared" si="54"/>
        <v>0</v>
      </c>
    </row>
    <row r="698" spans="14:21" x14ac:dyDescent="0.2">
      <c r="N698" s="84" t="str">
        <f>IF(ISBLANK(R698),"",COUNTA($R$2:R698))</f>
        <v/>
      </c>
      <c r="O698" s="84" t="str">
        <f t="shared" si="50"/>
        <v/>
      </c>
      <c r="P698" s="84">
        <f t="shared" si="51"/>
        <v>0</v>
      </c>
      <c r="Q698" s="84">
        <f t="shared" si="52"/>
        <v>0</v>
      </c>
      <c r="T698" s="84">
        <f t="shared" si="53"/>
        <v>0</v>
      </c>
      <c r="U698" s="84">
        <f t="shared" si="54"/>
        <v>0</v>
      </c>
    </row>
    <row r="699" spans="14:21" x14ac:dyDescent="0.2">
      <c r="N699" s="84" t="str">
        <f>IF(ISBLANK(R699),"",COUNTA($R$2:R699))</f>
        <v/>
      </c>
      <c r="O699" s="84" t="str">
        <f t="shared" si="50"/>
        <v/>
      </c>
      <c r="P699" s="84">
        <f t="shared" si="51"/>
        <v>0</v>
      </c>
      <c r="Q699" s="84">
        <f t="shared" si="52"/>
        <v>0</v>
      </c>
      <c r="T699" s="84">
        <f t="shared" si="53"/>
        <v>0</v>
      </c>
      <c r="U699" s="84">
        <f t="shared" si="54"/>
        <v>0</v>
      </c>
    </row>
    <row r="700" spans="14:21" x14ac:dyDescent="0.2">
      <c r="N700" s="84" t="str">
        <f>IF(ISBLANK(R700),"",COUNTA($R$2:R700))</f>
        <v/>
      </c>
      <c r="O700" s="84" t="str">
        <f t="shared" si="50"/>
        <v/>
      </c>
      <c r="P700" s="84">
        <f t="shared" si="51"/>
        <v>0</v>
      </c>
      <c r="Q700" s="84">
        <f t="shared" si="52"/>
        <v>0</v>
      </c>
      <c r="T700" s="84">
        <f t="shared" si="53"/>
        <v>0</v>
      </c>
      <c r="U700" s="84">
        <f t="shared" si="54"/>
        <v>0</v>
      </c>
    </row>
    <row r="701" spans="14:21" x14ac:dyDescent="0.2">
      <c r="N701" s="84" t="str">
        <f>IF(ISBLANK(R701),"",COUNTA($R$2:R701))</f>
        <v/>
      </c>
      <c r="O701" s="84" t="str">
        <f t="shared" si="50"/>
        <v/>
      </c>
      <c r="P701" s="84">
        <f t="shared" si="51"/>
        <v>0</v>
      </c>
      <c r="Q701" s="84">
        <f t="shared" si="52"/>
        <v>0</v>
      </c>
      <c r="T701" s="84">
        <f t="shared" si="53"/>
        <v>0</v>
      </c>
      <c r="U701" s="84">
        <f t="shared" si="54"/>
        <v>0</v>
      </c>
    </row>
    <row r="702" spans="14:21" x14ac:dyDescent="0.2">
      <c r="N702" s="84" t="str">
        <f>IF(ISBLANK(R702),"",COUNTA($R$2:R702))</f>
        <v/>
      </c>
      <c r="O702" s="84" t="str">
        <f t="shared" si="50"/>
        <v/>
      </c>
      <c r="P702" s="84">
        <f t="shared" si="51"/>
        <v>0</v>
      </c>
      <c r="Q702" s="84">
        <f t="shared" si="52"/>
        <v>0</v>
      </c>
      <c r="T702" s="84">
        <f t="shared" si="53"/>
        <v>0</v>
      </c>
      <c r="U702" s="84">
        <f t="shared" si="54"/>
        <v>0</v>
      </c>
    </row>
    <row r="703" spans="14:21" x14ac:dyDescent="0.2">
      <c r="N703" s="84" t="str">
        <f>IF(ISBLANK(R703),"",COUNTA($R$2:R703))</f>
        <v/>
      </c>
      <c r="O703" s="84" t="str">
        <f t="shared" si="50"/>
        <v/>
      </c>
      <c r="P703" s="84">
        <f t="shared" si="51"/>
        <v>0</v>
      </c>
      <c r="Q703" s="84">
        <f t="shared" si="52"/>
        <v>0</v>
      </c>
      <c r="T703" s="84">
        <f t="shared" si="53"/>
        <v>0</v>
      </c>
      <c r="U703" s="84">
        <f t="shared" si="54"/>
        <v>0</v>
      </c>
    </row>
    <row r="704" spans="14:21" x14ac:dyDescent="0.2">
      <c r="N704" s="84" t="str">
        <f>IF(ISBLANK(R704),"",COUNTA($R$2:R704))</f>
        <v/>
      </c>
      <c r="O704" s="84" t="str">
        <f t="shared" si="50"/>
        <v/>
      </c>
      <c r="P704" s="84">
        <f t="shared" si="51"/>
        <v>0</v>
      </c>
      <c r="Q704" s="84">
        <f t="shared" si="52"/>
        <v>0</v>
      </c>
      <c r="T704" s="84">
        <f t="shared" si="53"/>
        <v>0</v>
      </c>
      <c r="U704" s="84">
        <f t="shared" si="54"/>
        <v>0</v>
      </c>
    </row>
    <row r="705" spans="14:21" x14ac:dyDescent="0.2">
      <c r="N705" s="84" t="str">
        <f>IF(ISBLANK(R705),"",COUNTA($R$2:R705))</f>
        <v/>
      </c>
      <c r="O705" s="84" t="str">
        <f t="shared" si="50"/>
        <v/>
      </c>
      <c r="P705" s="84">
        <f t="shared" si="51"/>
        <v>0</v>
      </c>
      <c r="Q705" s="84">
        <f t="shared" si="52"/>
        <v>0</v>
      </c>
      <c r="T705" s="84">
        <f t="shared" si="53"/>
        <v>0</v>
      </c>
      <c r="U705" s="84">
        <f t="shared" si="54"/>
        <v>0</v>
      </c>
    </row>
    <row r="706" spans="14:21" x14ac:dyDescent="0.2">
      <c r="N706" s="84" t="str">
        <f>IF(ISBLANK(R706),"",COUNTA($R$2:R706))</f>
        <v/>
      </c>
      <c r="O706" s="84" t="str">
        <f t="shared" ref="O706:O769" si="55">IF(ISBLANK(R706),"",IF(ISNUMBER(SEARCH("+",R706)),LEFT(R706,SEARCH("+",R706,1)-1),LEFT(R706,SEARCH("-",R706,1)-1)))</f>
        <v/>
      </c>
      <c r="P706" s="84">
        <f t="shared" ref="P706:P769" si="56">IF(VALUE(T706)&gt;0,-20,IF(VALUE(T706)&gt;VALUE(U706),-20,T706))</f>
        <v>0</v>
      </c>
      <c r="Q706" s="84">
        <f t="shared" ref="Q706:Q769" si="57">IF(VALUE(U706)&gt;0,-20,IF(VALUE(U706)&gt;VALUE(T706),-20,U706))</f>
        <v>0</v>
      </c>
      <c r="T706" s="84">
        <f t="shared" ref="T706:T769" si="58">IF(ISBLANK(R706),0,IF(ISNUMBER(SEARCH("+",R706)),RIGHT(R706,LEN(R706)-SEARCH("+",R706,1)),RIGHT(R706,LEN(R706)-SEARCH("-",R706,1)+1)))</f>
        <v>0</v>
      </c>
      <c r="U706" s="84">
        <f t="shared" ref="U706:U769" si="59">IF(ISBLANK(S706),0,IF(ISNUMBER(SEARCH("+",S706)),RIGHT(S706,LEN(S706)-SEARCH("+",S706,1)),RIGHT(S706,LEN(S706)-SEARCH("-",S706,1)+1)))</f>
        <v>0</v>
      </c>
    </row>
    <row r="707" spans="14:21" x14ac:dyDescent="0.2">
      <c r="N707" s="84" t="str">
        <f>IF(ISBLANK(R707),"",COUNTA($R$2:R707))</f>
        <v/>
      </c>
      <c r="O707" s="84" t="str">
        <f t="shared" si="55"/>
        <v/>
      </c>
      <c r="P707" s="84">
        <f t="shared" si="56"/>
        <v>0</v>
      </c>
      <c r="Q707" s="84">
        <f t="shared" si="57"/>
        <v>0</v>
      </c>
      <c r="T707" s="84">
        <f t="shared" si="58"/>
        <v>0</v>
      </c>
      <c r="U707" s="84">
        <f t="shared" si="59"/>
        <v>0</v>
      </c>
    </row>
    <row r="708" spans="14:21" x14ac:dyDescent="0.2">
      <c r="N708" s="84" t="str">
        <f>IF(ISBLANK(R708),"",COUNTA($R$2:R708))</f>
        <v/>
      </c>
      <c r="O708" s="84" t="str">
        <f t="shared" si="55"/>
        <v/>
      </c>
      <c r="P708" s="84">
        <f t="shared" si="56"/>
        <v>0</v>
      </c>
      <c r="Q708" s="84">
        <f t="shared" si="57"/>
        <v>0</v>
      </c>
      <c r="T708" s="84">
        <f t="shared" si="58"/>
        <v>0</v>
      </c>
      <c r="U708" s="84">
        <f t="shared" si="59"/>
        <v>0</v>
      </c>
    </row>
    <row r="709" spans="14:21" x14ac:dyDescent="0.2">
      <c r="N709" s="84" t="str">
        <f>IF(ISBLANK(R709),"",COUNTA($R$2:R709))</f>
        <v/>
      </c>
      <c r="O709" s="84" t="str">
        <f t="shared" si="55"/>
        <v/>
      </c>
      <c r="P709" s="84">
        <f t="shared" si="56"/>
        <v>0</v>
      </c>
      <c r="Q709" s="84">
        <f t="shared" si="57"/>
        <v>0</v>
      </c>
      <c r="T709" s="84">
        <f t="shared" si="58"/>
        <v>0</v>
      </c>
      <c r="U709" s="84">
        <f t="shared" si="59"/>
        <v>0</v>
      </c>
    </row>
    <row r="710" spans="14:21" x14ac:dyDescent="0.2">
      <c r="N710" s="84" t="str">
        <f>IF(ISBLANK(R710),"",COUNTA($R$2:R710))</f>
        <v/>
      </c>
      <c r="O710" s="84" t="str">
        <f t="shared" si="55"/>
        <v/>
      </c>
      <c r="P710" s="84">
        <f t="shared" si="56"/>
        <v>0</v>
      </c>
      <c r="Q710" s="84">
        <f t="shared" si="57"/>
        <v>0</v>
      </c>
      <c r="T710" s="84">
        <f t="shared" si="58"/>
        <v>0</v>
      </c>
      <c r="U710" s="84">
        <f t="shared" si="59"/>
        <v>0</v>
      </c>
    </row>
    <row r="711" spans="14:21" x14ac:dyDescent="0.2">
      <c r="N711" s="84" t="str">
        <f>IF(ISBLANK(R711),"",COUNTA($R$2:R711))</f>
        <v/>
      </c>
      <c r="O711" s="84" t="str">
        <f t="shared" si="55"/>
        <v/>
      </c>
      <c r="P711" s="84">
        <f t="shared" si="56"/>
        <v>0</v>
      </c>
      <c r="Q711" s="84">
        <f t="shared" si="57"/>
        <v>0</v>
      </c>
      <c r="T711" s="84">
        <f t="shared" si="58"/>
        <v>0</v>
      </c>
      <c r="U711" s="84">
        <f t="shared" si="59"/>
        <v>0</v>
      </c>
    </row>
    <row r="712" spans="14:21" x14ac:dyDescent="0.2">
      <c r="N712" s="84" t="str">
        <f>IF(ISBLANK(R712),"",COUNTA($R$2:R712))</f>
        <v/>
      </c>
      <c r="O712" s="84" t="str">
        <f t="shared" si="55"/>
        <v/>
      </c>
      <c r="P712" s="84">
        <f t="shared" si="56"/>
        <v>0</v>
      </c>
      <c r="Q712" s="84">
        <f t="shared" si="57"/>
        <v>0</v>
      </c>
      <c r="T712" s="84">
        <f t="shared" si="58"/>
        <v>0</v>
      </c>
      <c r="U712" s="84">
        <f t="shared" si="59"/>
        <v>0</v>
      </c>
    </row>
    <row r="713" spans="14:21" x14ac:dyDescent="0.2">
      <c r="N713" s="84" t="str">
        <f>IF(ISBLANK(R713),"",COUNTA($R$2:R713))</f>
        <v/>
      </c>
      <c r="O713" s="84" t="str">
        <f t="shared" si="55"/>
        <v/>
      </c>
      <c r="P713" s="84">
        <f t="shared" si="56"/>
        <v>0</v>
      </c>
      <c r="Q713" s="84">
        <f t="shared" si="57"/>
        <v>0</v>
      </c>
      <c r="T713" s="84">
        <f t="shared" si="58"/>
        <v>0</v>
      </c>
      <c r="U713" s="84">
        <f t="shared" si="59"/>
        <v>0</v>
      </c>
    </row>
    <row r="714" spans="14:21" x14ac:dyDescent="0.2">
      <c r="N714" s="84" t="str">
        <f>IF(ISBLANK(R714),"",COUNTA($R$2:R714))</f>
        <v/>
      </c>
      <c r="O714" s="84" t="str">
        <f t="shared" si="55"/>
        <v/>
      </c>
      <c r="P714" s="84">
        <f t="shared" si="56"/>
        <v>0</v>
      </c>
      <c r="Q714" s="84">
        <f t="shared" si="57"/>
        <v>0</v>
      </c>
      <c r="T714" s="84">
        <f t="shared" si="58"/>
        <v>0</v>
      </c>
      <c r="U714" s="84">
        <f t="shared" si="59"/>
        <v>0</v>
      </c>
    </row>
    <row r="715" spans="14:21" x14ac:dyDescent="0.2">
      <c r="N715" s="84" t="str">
        <f>IF(ISBLANK(R715),"",COUNTA($R$2:R715))</f>
        <v/>
      </c>
      <c r="O715" s="84" t="str">
        <f t="shared" si="55"/>
        <v/>
      </c>
      <c r="P715" s="84">
        <f t="shared" si="56"/>
        <v>0</v>
      </c>
      <c r="Q715" s="84">
        <f t="shared" si="57"/>
        <v>0</v>
      </c>
      <c r="T715" s="84">
        <f t="shared" si="58"/>
        <v>0</v>
      </c>
      <c r="U715" s="84">
        <f t="shared" si="59"/>
        <v>0</v>
      </c>
    </row>
    <row r="716" spans="14:21" x14ac:dyDescent="0.2">
      <c r="N716" s="84" t="str">
        <f>IF(ISBLANK(R716),"",COUNTA($R$2:R716))</f>
        <v/>
      </c>
      <c r="O716" s="84" t="str">
        <f t="shared" si="55"/>
        <v/>
      </c>
      <c r="P716" s="84">
        <f t="shared" si="56"/>
        <v>0</v>
      </c>
      <c r="Q716" s="84">
        <f t="shared" si="57"/>
        <v>0</v>
      </c>
      <c r="T716" s="84">
        <f t="shared" si="58"/>
        <v>0</v>
      </c>
      <c r="U716" s="84">
        <f t="shared" si="59"/>
        <v>0</v>
      </c>
    </row>
    <row r="717" spans="14:21" x14ac:dyDescent="0.2">
      <c r="N717" s="84" t="str">
        <f>IF(ISBLANK(R717),"",COUNTA($R$2:R717))</f>
        <v/>
      </c>
      <c r="O717" s="84" t="str">
        <f t="shared" si="55"/>
        <v/>
      </c>
      <c r="P717" s="84">
        <f t="shared" si="56"/>
        <v>0</v>
      </c>
      <c r="Q717" s="84">
        <f t="shared" si="57"/>
        <v>0</v>
      </c>
      <c r="T717" s="84">
        <f t="shared" si="58"/>
        <v>0</v>
      </c>
      <c r="U717" s="84">
        <f t="shared" si="59"/>
        <v>0</v>
      </c>
    </row>
    <row r="718" spans="14:21" x14ac:dyDescent="0.2">
      <c r="N718" s="84" t="str">
        <f>IF(ISBLANK(R718),"",COUNTA($R$2:R718))</f>
        <v/>
      </c>
      <c r="O718" s="84" t="str">
        <f t="shared" si="55"/>
        <v/>
      </c>
      <c r="P718" s="84">
        <f t="shared" si="56"/>
        <v>0</v>
      </c>
      <c r="Q718" s="84">
        <f t="shared" si="57"/>
        <v>0</v>
      </c>
      <c r="T718" s="84">
        <f t="shared" si="58"/>
        <v>0</v>
      </c>
      <c r="U718" s="84">
        <f t="shared" si="59"/>
        <v>0</v>
      </c>
    </row>
    <row r="719" spans="14:21" x14ac:dyDescent="0.2">
      <c r="N719" s="84" t="str">
        <f>IF(ISBLANK(R719),"",COUNTA($R$2:R719))</f>
        <v/>
      </c>
      <c r="O719" s="84" t="str">
        <f t="shared" si="55"/>
        <v/>
      </c>
      <c r="P719" s="84">
        <f t="shared" si="56"/>
        <v>0</v>
      </c>
      <c r="Q719" s="84">
        <f t="shared" si="57"/>
        <v>0</v>
      </c>
      <c r="T719" s="84">
        <f t="shared" si="58"/>
        <v>0</v>
      </c>
      <c r="U719" s="84">
        <f t="shared" si="59"/>
        <v>0</v>
      </c>
    </row>
    <row r="720" spans="14:21" x14ac:dyDescent="0.2">
      <c r="N720" s="84" t="str">
        <f>IF(ISBLANK(R720),"",COUNTA($R$2:R720))</f>
        <v/>
      </c>
      <c r="O720" s="84" t="str">
        <f t="shared" si="55"/>
        <v/>
      </c>
      <c r="P720" s="84">
        <f t="shared" si="56"/>
        <v>0</v>
      </c>
      <c r="Q720" s="84">
        <f t="shared" si="57"/>
        <v>0</v>
      </c>
      <c r="T720" s="84">
        <f t="shared" si="58"/>
        <v>0</v>
      </c>
      <c r="U720" s="84">
        <f t="shared" si="59"/>
        <v>0</v>
      </c>
    </row>
    <row r="721" spans="14:21" x14ac:dyDescent="0.2">
      <c r="N721" s="84" t="str">
        <f>IF(ISBLANK(R721),"",COUNTA($R$2:R721))</f>
        <v/>
      </c>
      <c r="O721" s="84" t="str">
        <f t="shared" si="55"/>
        <v/>
      </c>
      <c r="P721" s="84">
        <f t="shared" si="56"/>
        <v>0</v>
      </c>
      <c r="Q721" s="84">
        <f t="shared" si="57"/>
        <v>0</v>
      </c>
      <c r="T721" s="84">
        <f t="shared" si="58"/>
        <v>0</v>
      </c>
      <c r="U721" s="84">
        <f t="shared" si="59"/>
        <v>0</v>
      </c>
    </row>
    <row r="722" spans="14:21" x14ac:dyDescent="0.2">
      <c r="N722" s="84" t="str">
        <f>IF(ISBLANK(R722),"",COUNTA($R$2:R722))</f>
        <v/>
      </c>
      <c r="O722" s="84" t="str">
        <f t="shared" si="55"/>
        <v/>
      </c>
      <c r="P722" s="84">
        <f t="shared" si="56"/>
        <v>0</v>
      </c>
      <c r="Q722" s="84">
        <f t="shared" si="57"/>
        <v>0</v>
      </c>
      <c r="T722" s="84">
        <f t="shared" si="58"/>
        <v>0</v>
      </c>
      <c r="U722" s="84">
        <f t="shared" si="59"/>
        <v>0</v>
      </c>
    </row>
    <row r="723" spans="14:21" x14ac:dyDescent="0.2">
      <c r="N723" s="84" t="str">
        <f>IF(ISBLANK(R723),"",COUNTA($R$2:R723))</f>
        <v/>
      </c>
      <c r="O723" s="84" t="str">
        <f t="shared" si="55"/>
        <v/>
      </c>
      <c r="P723" s="84">
        <f t="shared" si="56"/>
        <v>0</v>
      </c>
      <c r="Q723" s="84">
        <f t="shared" si="57"/>
        <v>0</v>
      </c>
      <c r="T723" s="84">
        <f t="shared" si="58"/>
        <v>0</v>
      </c>
      <c r="U723" s="84">
        <f t="shared" si="59"/>
        <v>0</v>
      </c>
    </row>
    <row r="724" spans="14:21" x14ac:dyDescent="0.2">
      <c r="N724" s="84" t="str">
        <f>IF(ISBLANK(R724),"",COUNTA($R$2:R724))</f>
        <v/>
      </c>
      <c r="O724" s="84" t="str">
        <f t="shared" si="55"/>
        <v/>
      </c>
      <c r="P724" s="84">
        <f t="shared" si="56"/>
        <v>0</v>
      </c>
      <c r="Q724" s="84">
        <f t="shared" si="57"/>
        <v>0</v>
      </c>
      <c r="T724" s="84">
        <f t="shared" si="58"/>
        <v>0</v>
      </c>
      <c r="U724" s="84">
        <f t="shared" si="59"/>
        <v>0</v>
      </c>
    </row>
    <row r="725" spans="14:21" x14ac:dyDescent="0.2">
      <c r="N725" s="84" t="str">
        <f>IF(ISBLANK(R725),"",COUNTA($R$2:R725))</f>
        <v/>
      </c>
      <c r="O725" s="84" t="str">
        <f t="shared" si="55"/>
        <v/>
      </c>
      <c r="P725" s="84">
        <f t="shared" si="56"/>
        <v>0</v>
      </c>
      <c r="Q725" s="84">
        <f t="shared" si="57"/>
        <v>0</v>
      </c>
      <c r="T725" s="84">
        <f t="shared" si="58"/>
        <v>0</v>
      </c>
      <c r="U725" s="84">
        <f t="shared" si="59"/>
        <v>0</v>
      </c>
    </row>
    <row r="726" spans="14:21" x14ac:dyDescent="0.2">
      <c r="N726" s="84" t="str">
        <f>IF(ISBLANK(R726),"",COUNTA($R$2:R726))</f>
        <v/>
      </c>
      <c r="O726" s="84" t="str">
        <f t="shared" si="55"/>
        <v/>
      </c>
      <c r="P726" s="84">
        <f t="shared" si="56"/>
        <v>0</v>
      </c>
      <c r="Q726" s="84">
        <f t="shared" si="57"/>
        <v>0</v>
      </c>
      <c r="T726" s="84">
        <f t="shared" si="58"/>
        <v>0</v>
      </c>
      <c r="U726" s="84">
        <f t="shared" si="59"/>
        <v>0</v>
      </c>
    </row>
    <row r="727" spans="14:21" x14ac:dyDescent="0.2">
      <c r="N727" s="84" t="str">
        <f>IF(ISBLANK(R727),"",COUNTA($R$2:R727))</f>
        <v/>
      </c>
      <c r="O727" s="84" t="str">
        <f t="shared" si="55"/>
        <v/>
      </c>
      <c r="P727" s="84">
        <f t="shared" si="56"/>
        <v>0</v>
      </c>
      <c r="Q727" s="84">
        <f t="shared" si="57"/>
        <v>0</v>
      </c>
      <c r="T727" s="84">
        <f t="shared" si="58"/>
        <v>0</v>
      </c>
      <c r="U727" s="84">
        <f t="shared" si="59"/>
        <v>0</v>
      </c>
    </row>
    <row r="728" spans="14:21" x14ac:dyDescent="0.2">
      <c r="N728" s="84" t="str">
        <f>IF(ISBLANK(R728),"",COUNTA($R$2:R728))</f>
        <v/>
      </c>
      <c r="O728" s="84" t="str">
        <f t="shared" si="55"/>
        <v/>
      </c>
      <c r="P728" s="84">
        <f t="shared" si="56"/>
        <v>0</v>
      </c>
      <c r="Q728" s="84">
        <f t="shared" si="57"/>
        <v>0</v>
      </c>
      <c r="T728" s="84">
        <f t="shared" si="58"/>
        <v>0</v>
      </c>
      <c r="U728" s="84">
        <f t="shared" si="59"/>
        <v>0</v>
      </c>
    </row>
    <row r="729" spans="14:21" x14ac:dyDescent="0.2">
      <c r="N729" s="84" t="str">
        <f>IF(ISBLANK(R729),"",COUNTA($R$2:R729))</f>
        <v/>
      </c>
      <c r="O729" s="84" t="str">
        <f t="shared" si="55"/>
        <v/>
      </c>
      <c r="P729" s="84">
        <f t="shared" si="56"/>
        <v>0</v>
      </c>
      <c r="Q729" s="84">
        <f t="shared" si="57"/>
        <v>0</v>
      </c>
      <c r="T729" s="84">
        <f t="shared" si="58"/>
        <v>0</v>
      </c>
      <c r="U729" s="84">
        <f t="shared" si="59"/>
        <v>0</v>
      </c>
    </row>
    <row r="730" spans="14:21" x14ac:dyDescent="0.2">
      <c r="N730" s="84" t="str">
        <f>IF(ISBLANK(R730),"",COUNTA($R$2:R730))</f>
        <v/>
      </c>
      <c r="O730" s="84" t="str">
        <f t="shared" si="55"/>
        <v/>
      </c>
      <c r="P730" s="84">
        <f t="shared" si="56"/>
        <v>0</v>
      </c>
      <c r="Q730" s="84">
        <f t="shared" si="57"/>
        <v>0</v>
      </c>
      <c r="T730" s="84">
        <f t="shared" si="58"/>
        <v>0</v>
      </c>
      <c r="U730" s="84">
        <f t="shared" si="59"/>
        <v>0</v>
      </c>
    </row>
    <row r="731" spans="14:21" x14ac:dyDescent="0.2">
      <c r="N731" s="84" t="str">
        <f>IF(ISBLANK(R731),"",COUNTA($R$2:R731))</f>
        <v/>
      </c>
      <c r="O731" s="84" t="str">
        <f t="shared" si="55"/>
        <v/>
      </c>
      <c r="P731" s="84">
        <f t="shared" si="56"/>
        <v>0</v>
      </c>
      <c r="Q731" s="84">
        <f t="shared" si="57"/>
        <v>0</v>
      </c>
      <c r="T731" s="84">
        <f t="shared" si="58"/>
        <v>0</v>
      </c>
      <c r="U731" s="84">
        <f t="shared" si="59"/>
        <v>0</v>
      </c>
    </row>
    <row r="732" spans="14:21" x14ac:dyDescent="0.2">
      <c r="N732" s="84" t="str">
        <f>IF(ISBLANK(R732),"",COUNTA($R$2:R732))</f>
        <v/>
      </c>
      <c r="O732" s="84" t="str">
        <f t="shared" si="55"/>
        <v/>
      </c>
      <c r="P732" s="84">
        <f t="shared" si="56"/>
        <v>0</v>
      </c>
      <c r="Q732" s="84">
        <f t="shared" si="57"/>
        <v>0</v>
      </c>
      <c r="T732" s="84">
        <f t="shared" si="58"/>
        <v>0</v>
      </c>
      <c r="U732" s="84">
        <f t="shared" si="59"/>
        <v>0</v>
      </c>
    </row>
    <row r="733" spans="14:21" x14ac:dyDescent="0.2">
      <c r="N733" s="84" t="str">
        <f>IF(ISBLANK(R733),"",COUNTA($R$2:R733))</f>
        <v/>
      </c>
      <c r="O733" s="84" t="str">
        <f t="shared" si="55"/>
        <v/>
      </c>
      <c r="P733" s="84">
        <f t="shared" si="56"/>
        <v>0</v>
      </c>
      <c r="Q733" s="84">
        <f t="shared" si="57"/>
        <v>0</v>
      </c>
      <c r="T733" s="84">
        <f t="shared" si="58"/>
        <v>0</v>
      </c>
      <c r="U733" s="84">
        <f t="shared" si="59"/>
        <v>0</v>
      </c>
    </row>
    <row r="734" spans="14:21" x14ac:dyDescent="0.2">
      <c r="N734" s="84" t="str">
        <f>IF(ISBLANK(R734),"",COUNTA($R$2:R734))</f>
        <v/>
      </c>
      <c r="O734" s="84" t="str">
        <f t="shared" si="55"/>
        <v/>
      </c>
      <c r="P734" s="84">
        <f t="shared" si="56"/>
        <v>0</v>
      </c>
      <c r="Q734" s="84">
        <f t="shared" si="57"/>
        <v>0</v>
      </c>
      <c r="T734" s="84">
        <f t="shared" si="58"/>
        <v>0</v>
      </c>
      <c r="U734" s="84">
        <f t="shared" si="59"/>
        <v>0</v>
      </c>
    </row>
    <row r="735" spans="14:21" x14ac:dyDescent="0.2">
      <c r="N735" s="84" t="str">
        <f>IF(ISBLANK(R735),"",COUNTA($R$2:R735))</f>
        <v/>
      </c>
      <c r="O735" s="84" t="str">
        <f t="shared" si="55"/>
        <v/>
      </c>
      <c r="P735" s="84">
        <f t="shared" si="56"/>
        <v>0</v>
      </c>
      <c r="Q735" s="84">
        <f t="shared" si="57"/>
        <v>0</v>
      </c>
      <c r="T735" s="84">
        <f t="shared" si="58"/>
        <v>0</v>
      </c>
      <c r="U735" s="84">
        <f t="shared" si="59"/>
        <v>0</v>
      </c>
    </row>
    <row r="736" spans="14:21" x14ac:dyDescent="0.2">
      <c r="N736" s="84" t="str">
        <f>IF(ISBLANK(R736),"",COUNTA($R$2:R736))</f>
        <v/>
      </c>
      <c r="O736" s="84" t="str">
        <f t="shared" si="55"/>
        <v/>
      </c>
      <c r="P736" s="84">
        <f t="shared" si="56"/>
        <v>0</v>
      </c>
      <c r="Q736" s="84">
        <f t="shared" si="57"/>
        <v>0</v>
      </c>
      <c r="T736" s="84">
        <f t="shared" si="58"/>
        <v>0</v>
      </c>
      <c r="U736" s="84">
        <f t="shared" si="59"/>
        <v>0</v>
      </c>
    </row>
    <row r="737" spans="14:21" x14ac:dyDescent="0.2">
      <c r="N737" s="84" t="str">
        <f>IF(ISBLANK(R737),"",COUNTA($R$2:R737))</f>
        <v/>
      </c>
      <c r="O737" s="84" t="str">
        <f t="shared" si="55"/>
        <v/>
      </c>
      <c r="P737" s="84">
        <f t="shared" si="56"/>
        <v>0</v>
      </c>
      <c r="Q737" s="84">
        <f t="shared" si="57"/>
        <v>0</v>
      </c>
      <c r="T737" s="84">
        <f t="shared" si="58"/>
        <v>0</v>
      </c>
      <c r="U737" s="84">
        <f t="shared" si="59"/>
        <v>0</v>
      </c>
    </row>
    <row r="738" spans="14:21" x14ac:dyDescent="0.2">
      <c r="N738" s="84" t="str">
        <f>IF(ISBLANK(R738),"",COUNTA($R$2:R738))</f>
        <v/>
      </c>
      <c r="O738" s="84" t="str">
        <f t="shared" si="55"/>
        <v/>
      </c>
      <c r="P738" s="84">
        <f t="shared" si="56"/>
        <v>0</v>
      </c>
      <c r="Q738" s="84">
        <f t="shared" si="57"/>
        <v>0</v>
      </c>
      <c r="T738" s="84">
        <f t="shared" si="58"/>
        <v>0</v>
      </c>
      <c r="U738" s="84">
        <f t="shared" si="59"/>
        <v>0</v>
      </c>
    </row>
    <row r="739" spans="14:21" x14ac:dyDescent="0.2">
      <c r="N739" s="84" t="str">
        <f>IF(ISBLANK(R739),"",COUNTA($R$2:R739))</f>
        <v/>
      </c>
      <c r="O739" s="84" t="str">
        <f t="shared" si="55"/>
        <v/>
      </c>
      <c r="P739" s="84">
        <f t="shared" si="56"/>
        <v>0</v>
      </c>
      <c r="Q739" s="84">
        <f t="shared" si="57"/>
        <v>0</v>
      </c>
      <c r="T739" s="84">
        <f t="shared" si="58"/>
        <v>0</v>
      </c>
      <c r="U739" s="84">
        <f t="shared" si="59"/>
        <v>0</v>
      </c>
    </row>
    <row r="740" spans="14:21" x14ac:dyDescent="0.2">
      <c r="N740" s="84" t="str">
        <f>IF(ISBLANK(R740),"",COUNTA($R$2:R740))</f>
        <v/>
      </c>
      <c r="O740" s="84" t="str">
        <f t="shared" si="55"/>
        <v/>
      </c>
      <c r="P740" s="84">
        <f t="shared" si="56"/>
        <v>0</v>
      </c>
      <c r="Q740" s="84">
        <f t="shared" si="57"/>
        <v>0</v>
      </c>
      <c r="T740" s="84">
        <f t="shared" si="58"/>
        <v>0</v>
      </c>
      <c r="U740" s="84">
        <f t="shared" si="59"/>
        <v>0</v>
      </c>
    </row>
    <row r="741" spans="14:21" x14ac:dyDescent="0.2">
      <c r="N741" s="84" t="str">
        <f>IF(ISBLANK(R741),"",COUNTA($R$2:R741))</f>
        <v/>
      </c>
      <c r="O741" s="84" t="str">
        <f t="shared" si="55"/>
        <v/>
      </c>
      <c r="P741" s="84">
        <f t="shared" si="56"/>
        <v>0</v>
      </c>
      <c r="Q741" s="84">
        <f t="shared" si="57"/>
        <v>0</v>
      </c>
      <c r="T741" s="84">
        <f t="shared" si="58"/>
        <v>0</v>
      </c>
      <c r="U741" s="84">
        <f t="shared" si="59"/>
        <v>0</v>
      </c>
    </row>
    <row r="742" spans="14:21" x14ac:dyDescent="0.2">
      <c r="N742" s="84" t="str">
        <f>IF(ISBLANK(R742),"",COUNTA($R$2:R742))</f>
        <v/>
      </c>
      <c r="O742" s="84" t="str">
        <f t="shared" si="55"/>
        <v/>
      </c>
      <c r="P742" s="84">
        <f t="shared" si="56"/>
        <v>0</v>
      </c>
      <c r="Q742" s="84">
        <f t="shared" si="57"/>
        <v>0</v>
      </c>
      <c r="T742" s="84">
        <f t="shared" si="58"/>
        <v>0</v>
      </c>
      <c r="U742" s="84">
        <f t="shared" si="59"/>
        <v>0</v>
      </c>
    </row>
    <row r="743" spans="14:21" x14ac:dyDescent="0.2">
      <c r="N743" s="84" t="str">
        <f>IF(ISBLANK(R743),"",COUNTA($R$2:R743))</f>
        <v/>
      </c>
      <c r="O743" s="84" t="str">
        <f t="shared" si="55"/>
        <v/>
      </c>
      <c r="P743" s="84">
        <f t="shared" si="56"/>
        <v>0</v>
      </c>
      <c r="Q743" s="84">
        <f t="shared" si="57"/>
        <v>0</v>
      </c>
      <c r="T743" s="84">
        <f t="shared" si="58"/>
        <v>0</v>
      </c>
      <c r="U743" s="84">
        <f t="shared" si="59"/>
        <v>0</v>
      </c>
    </row>
    <row r="744" spans="14:21" x14ac:dyDescent="0.2">
      <c r="N744" s="84" t="str">
        <f>IF(ISBLANK(R744),"",COUNTA($R$2:R744))</f>
        <v/>
      </c>
      <c r="O744" s="84" t="str">
        <f t="shared" si="55"/>
        <v/>
      </c>
      <c r="P744" s="84">
        <f t="shared" si="56"/>
        <v>0</v>
      </c>
      <c r="Q744" s="84">
        <f t="shared" si="57"/>
        <v>0</v>
      </c>
      <c r="T744" s="84">
        <f t="shared" si="58"/>
        <v>0</v>
      </c>
      <c r="U744" s="84">
        <f t="shared" si="59"/>
        <v>0</v>
      </c>
    </row>
    <row r="745" spans="14:21" x14ac:dyDescent="0.2">
      <c r="N745" s="84" t="str">
        <f>IF(ISBLANK(R745),"",COUNTA($R$2:R745))</f>
        <v/>
      </c>
      <c r="O745" s="84" t="str">
        <f t="shared" si="55"/>
        <v/>
      </c>
      <c r="P745" s="84">
        <f t="shared" si="56"/>
        <v>0</v>
      </c>
      <c r="Q745" s="84">
        <f t="shared" si="57"/>
        <v>0</v>
      </c>
      <c r="T745" s="84">
        <f t="shared" si="58"/>
        <v>0</v>
      </c>
      <c r="U745" s="84">
        <f t="shared" si="59"/>
        <v>0</v>
      </c>
    </row>
    <row r="746" spans="14:21" x14ac:dyDescent="0.2">
      <c r="N746" s="84" t="str">
        <f>IF(ISBLANK(R746),"",COUNTA($R$2:R746))</f>
        <v/>
      </c>
      <c r="O746" s="84" t="str">
        <f t="shared" si="55"/>
        <v/>
      </c>
      <c r="P746" s="84">
        <f t="shared" si="56"/>
        <v>0</v>
      </c>
      <c r="Q746" s="84">
        <f t="shared" si="57"/>
        <v>0</v>
      </c>
      <c r="T746" s="84">
        <f t="shared" si="58"/>
        <v>0</v>
      </c>
      <c r="U746" s="84">
        <f t="shared" si="59"/>
        <v>0</v>
      </c>
    </row>
    <row r="747" spans="14:21" x14ac:dyDescent="0.2">
      <c r="N747" s="84" t="str">
        <f>IF(ISBLANK(R747),"",COUNTA($R$2:R747))</f>
        <v/>
      </c>
      <c r="O747" s="84" t="str">
        <f t="shared" si="55"/>
        <v/>
      </c>
      <c r="P747" s="84">
        <f t="shared" si="56"/>
        <v>0</v>
      </c>
      <c r="Q747" s="84">
        <f t="shared" si="57"/>
        <v>0</v>
      </c>
      <c r="T747" s="84">
        <f t="shared" si="58"/>
        <v>0</v>
      </c>
      <c r="U747" s="84">
        <f t="shared" si="59"/>
        <v>0</v>
      </c>
    </row>
    <row r="748" spans="14:21" x14ac:dyDescent="0.2">
      <c r="N748" s="84" t="str">
        <f>IF(ISBLANK(R748),"",COUNTA($R$2:R748))</f>
        <v/>
      </c>
      <c r="O748" s="84" t="str">
        <f t="shared" si="55"/>
        <v/>
      </c>
      <c r="P748" s="84">
        <f t="shared" si="56"/>
        <v>0</v>
      </c>
      <c r="Q748" s="84">
        <f t="shared" si="57"/>
        <v>0</v>
      </c>
      <c r="T748" s="84">
        <f t="shared" si="58"/>
        <v>0</v>
      </c>
      <c r="U748" s="84">
        <f t="shared" si="59"/>
        <v>0</v>
      </c>
    </row>
    <row r="749" spans="14:21" x14ac:dyDescent="0.2">
      <c r="N749" s="84" t="str">
        <f>IF(ISBLANK(R749),"",COUNTA($R$2:R749))</f>
        <v/>
      </c>
      <c r="O749" s="84" t="str">
        <f t="shared" si="55"/>
        <v/>
      </c>
      <c r="P749" s="84">
        <f t="shared" si="56"/>
        <v>0</v>
      </c>
      <c r="Q749" s="84">
        <f t="shared" si="57"/>
        <v>0</v>
      </c>
      <c r="T749" s="84">
        <f t="shared" si="58"/>
        <v>0</v>
      </c>
      <c r="U749" s="84">
        <f t="shared" si="59"/>
        <v>0</v>
      </c>
    </row>
    <row r="750" spans="14:21" x14ac:dyDescent="0.2">
      <c r="N750" s="84" t="str">
        <f>IF(ISBLANK(R750),"",COUNTA($R$2:R750))</f>
        <v/>
      </c>
      <c r="O750" s="84" t="str">
        <f t="shared" si="55"/>
        <v/>
      </c>
      <c r="P750" s="84">
        <f t="shared" si="56"/>
        <v>0</v>
      </c>
      <c r="Q750" s="84">
        <f t="shared" si="57"/>
        <v>0</v>
      </c>
      <c r="T750" s="84">
        <f t="shared" si="58"/>
        <v>0</v>
      </c>
      <c r="U750" s="84">
        <f t="shared" si="59"/>
        <v>0</v>
      </c>
    </row>
    <row r="751" spans="14:21" x14ac:dyDescent="0.2">
      <c r="N751" s="84" t="str">
        <f>IF(ISBLANK(R751),"",COUNTA($R$2:R751))</f>
        <v/>
      </c>
      <c r="O751" s="84" t="str">
        <f t="shared" si="55"/>
        <v/>
      </c>
      <c r="P751" s="84">
        <f t="shared" si="56"/>
        <v>0</v>
      </c>
      <c r="Q751" s="84">
        <f t="shared" si="57"/>
        <v>0</v>
      </c>
      <c r="T751" s="84">
        <f t="shared" si="58"/>
        <v>0</v>
      </c>
      <c r="U751" s="84">
        <f t="shared" si="59"/>
        <v>0</v>
      </c>
    </row>
    <row r="752" spans="14:21" x14ac:dyDescent="0.2">
      <c r="N752" s="84" t="str">
        <f>IF(ISBLANK(R752),"",COUNTA($R$2:R752))</f>
        <v/>
      </c>
      <c r="O752" s="84" t="str">
        <f t="shared" si="55"/>
        <v/>
      </c>
      <c r="P752" s="84">
        <f t="shared" si="56"/>
        <v>0</v>
      </c>
      <c r="Q752" s="84">
        <f t="shared" si="57"/>
        <v>0</v>
      </c>
      <c r="T752" s="84">
        <f t="shared" si="58"/>
        <v>0</v>
      </c>
      <c r="U752" s="84">
        <f t="shared" si="59"/>
        <v>0</v>
      </c>
    </row>
    <row r="753" spans="14:21" x14ac:dyDescent="0.2">
      <c r="N753" s="84" t="str">
        <f>IF(ISBLANK(R753),"",COUNTA($R$2:R753))</f>
        <v/>
      </c>
      <c r="O753" s="84" t="str">
        <f t="shared" si="55"/>
        <v/>
      </c>
      <c r="P753" s="84">
        <f t="shared" si="56"/>
        <v>0</v>
      </c>
      <c r="Q753" s="84">
        <f t="shared" si="57"/>
        <v>0</v>
      </c>
      <c r="T753" s="84">
        <f t="shared" si="58"/>
        <v>0</v>
      </c>
      <c r="U753" s="84">
        <f t="shared" si="59"/>
        <v>0</v>
      </c>
    </row>
    <row r="754" spans="14:21" x14ac:dyDescent="0.2">
      <c r="N754" s="84" t="str">
        <f>IF(ISBLANK(R754),"",COUNTA($R$2:R754))</f>
        <v/>
      </c>
      <c r="O754" s="84" t="str">
        <f t="shared" si="55"/>
        <v/>
      </c>
      <c r="P754" s="84">
        <f t="shared" si="56"/>
        <v>0</v>
      </c>
      <c r="Q754" s="84">
        <f t="shared" si="57"/>
        <v>0</v>
      </c>
      <c r="T754" s="84">
        <f t="shared" si="58"/>
        <v>0</v>
      </c>
      <c r="U754" s="84">
        <f t="shared" si="59"/>
        <v>0</v>
      </c>
    </row>
    <row r="755" spans="14:21" x14ac:dyDescent="0.2">
      <c r="N755" s="84" t="str">
        <f>IF(ISBLANK(R755),"",COUNTA($R$2:R755))</f>
        <v/>
      </c>
      <c r="O755" s="84" t="str">
        <f t="shared" si="55"/>
        <v/>
      </c>
      <c r="P755" s="84">
        <f t="shared" si="56"/>
        <v>0</v>
      </c>
      <c r="Q755" s="84">
        <f t="shared" si="57"/>
        <v>0</v>
      </c>
      <c r="T755" s="84">
        <f t="shared" si="58"/>
        <v>0</v>
      </c>
      <c r="U755" s="84">
        <f t="shared" si="59"/>
        <v>0</v>
      </c>
    </row>
    <row r="756" spans="14:21" x14ac:dyDescent="0.2">
      <c r="N756" s="84" t="str">
        <f>IF(ISBLANK(R756),"",COUNTA($R$2:R756))</f>
        <v/>
      </c>
      <c r="O756" s="84" t="str">
        <f t="shared" si="55"/>
        <v/>
      </c>
      <c r="P756" s="84">
        <f t="shared" si="56"/>
        <v>0</v>
      </c>
      <c r="Q756" s="84">
        <f t="shared" si="57"/>
        <v>0</v>
      </c>
      <c r="T756" s="84">
        <f t="shared" si="58"/>
        <v>0</v>
      </c>
      <c r="U756" s="84">
        <f t="shared" si="59"/>
        <v>0</v>
      </c>
    </row>
    <row r="757" spans="14:21" x14ac:dyDescent="0.2">
      <c r="N757" s="84" t="str">
        <f>IF(ISBLANK(R757),"",COUNTA($R$2:R757))</f>
        <v/>
      </c>
      <c r="O757" s="84" t="str">
        <f t="shared" si="55"/>
        <v/>
      </c>
      <c r="P757" s="84">
        <f t="shared" si="56"/>
        <v>0</v>
      </c>
      <c r="Q757" s="84">
        <f t="shared" si="57"/>
        <v>0</v>
      </c>
      <c r="T757" s="84">
        <f t="shared" si="58"/>
        <v>0</v>
      </c>
      <c r="U757" s="84">
        <f t="shared" si="59"/>
        <v>0</v>
      </c>
    </row>
    <row r="758" spans="14:21" x14ac:dyDescent="0.2">
      <c r="N758" s="84" t="str">
        <f>IF(ISBLANK(R758),"",COUNTA($R$2:R758))</f>
        <v/>
      </c>
      <c r="O758" s="84" t="str">
        <f t="shared" si="55"/>
        <v/>
      </c>
      <c r="P758" s="84">
        <f t="shared" si="56"/>
        <v>0</v>
      </c>
      <c r="Q758" s="84">
        <f t="shared" si="57"/>
        <v>0</v>
      </c>
      <c r="T758" s="84">
        <f t="shared" si="58"/>
        <v>0</v>
      </c>
      <c r="U758" s="84">
        <f t="shared" si="59"/>
        <v>0</v>
      </c>
    </row>
    <row r="759" spans="14:21" x14ac:dyDescent="0.2">
      <c r="N759" s="84" t="str">
        <f>IF(ISBLANK(R759),"",COUNTA($R$2:R759))</f>
        <v/>
      </c>
      <c r="O759" s="84" t="str">
        <f t="shared" si="55"/>
        <v/>
      </c>
      <c r="P759" s="84">
        <f t="shared" si="56"/>
        <v>0</v>
      </c>
      <c r="Q759" s="84">
        <f t="shared" si="57"/>
        <v>0</v>
      </c>
      <c r="T759" s="84">
        <f t="shared" si="58"/>
        <v>0</v>
      </c>
      <c r="U759" s="84">
        <f t="shared" si="59"/>
        <v>0</v>
      </c>
    </row>
    <row r="760" spans="14:21" x14ac:dyDescent="0.2">
      <c r="N760" s="84" t="str">
        <f>IF(ISBLANK(R760),"",COUNTA($R$2:R760))</f>
        <v/>
      </c>
      <c r="O760" s="84" t="str">
        <f t="shared" si="55"/>
        <v/>
      </c>
      <c r="P760" s="84">
        <f t="shared" si="56"/>
        <v>0</v>
      </c>
      <c r="Q760" s="84">
        <f t="shared" si="57"/>
        <v>0</v>
      </c>
      <c r="T760" s="84">
        <f t="shared" si="58"/>
        <v>0</v>
      </c>
      <c r="U760" s="84">
        <f t="shared" si="59"/>
        <v>0</v>
      </c>
    </row>
    <row r="761" spans="14:21" x14ac:dyDescent="0.2">
      <c r="N761" s="84" t="str">
        <f>IF(ISBLANK(R761),"",COUNTA($R$2:R761))</f>
        <v/>
      </c>
      <c r="O761" s="84" t="str">
        <f t="shared" si="55"/>
        <v/>
      </c>
      <c r="P761" s="84">
        <f t="shared" si="56"/>
        <v>0</v>
      </c>
      <c r="Q761" s="84">
        <f t="shared" si="57"/>
        <v>0</v>
      </c>
      <c r="T761" s="84">
        <f t="shared" si="58"/>
        <v>0</v>
      </c>
      <c r="U761" s="84">
        <f t="shared" si="59"/>
        <v>0</v>
      </c>
    </row>
    <row r="762" spans="14:21" x14ac:dyDescent="0.2">
      <c r="N762" s="84" t="str">
        <f>IF(ISBLANK(R762),"",COUNTA($R$2:R762))</f>
        <v/>
      </c>
      <c r="O762" s="84" t="str">
        <f t="shared" si="55"/>
        <v/>
      </c>
      <c r="P762" s="84">
        <f t="shared" si="56"/>
        <v>0</v>
      </c>
      <c r="Q762" s="84">
        <f t="shared" si="57"/>
        <v>0</v>
      </c>
      <c r="T762" s="84">
        <f t="shared" si="58"/>
        <v>0</v>
      </c>
      <c r="U762" s="84">
        <f t="shared" si="59"/>
        <v>0</v>
      </c>
    </row>
    <row r="763" spans="14:21" x14ac:dyDescent="0.2">
      <c r="N763" s="84" t="str">
        <f>IF(ISBLANK(R763),"",COUNTA($R$2:R763))</f>
        <v/>
      </c>
      <c r="O763" s="84" t="str">
        <f t="shared" si="55"/>
        <v/>
      </c>
      <c r="P763" s="84">
        <f t="shared" si="56"/>
        <v>0</v>
      </c>
      <c r="Q763" s="84">
        <f t="shared" si="57"/>
        <v>0</v>
      </c>
      <c r="T763" s="84">
        <f t="shared" si="58"/>
        <v>0</v>
      </c>
      <c r="U763" s="84">
        <f t="shared" si="59"/>
        <v>0</v>
      </c>
    </row>
    <row r="764" spans="14:21" x14ac:dyDescent="0.2">
      <c r="N764" s="84" t="str">
        <f>IF(ISBLANK(R764),"",COUNTA($R$2:R764))</f>
        <v/>
      </c>
      <c r="O764" s="84" t="str">
        <f t="shared" si="55"/>
        <v/>
      </c>
      <c r="P764" s="84">
        <f t="shared" si="56"/>
        <v>0</v>
      </c>
      <c r="Q764" s="84">
        <f t="shared" si="57"/>
        <v>0</v>
      </c>
      <c r="T764" s="84">
        <f t="shared" si="58"/>
        <v>0</v>
      </c>
      <c r="U764" s="84">
        <f t="shared" si="59"/>
        <v>0</v>
      </c>
    </row>
    <row r="765" spans="14:21" x14ac:dyDescent="0.2">
      <c r="N765" s="84" t="str">
        <f>IF(ISBLANK(R765),"",COUNTA($R$2:R765))</f>
        <v/>
      </c>
      <c r="O765" s="84" t="str">
        <f t="shared" si="55"/>
        <v/>
      </c>
      <c r="P765" s="84">
        <f t="shared" si="56"/>
        <v>0</v>
      </c>
      <c r="Q765" s="84">
        <f t="shared" si="57"/>
        <v>0</v>
      </c>
      <c r="T765" s="84">
        <f t="shared" si="58"/>
        <v>0</v>
      </c>
      <c r="U765" s="84">
        <f t="shared" si="59"/>
        <v>0</v>
      </c>
    </row>
    <row r="766" spans="14:21" x14ac:dyDescent="0.2">
      <c r="N766" s="84" t="str">
        <f>IF(ISBLANK(R766),"",COUNTA($R$2:R766))</f>
        <v/>
      </c>
      <c r="O766" s="84" t="str">
        <f t="shared" si="55"/>
        <v/>
      </c>
      <c r="P766" s="84">
        <f t="shared" si="56"/>
        <v>0</v>
      </c>
      <c r="Q766" s="84">
        <f t="shared" si="57"/>
        <v>0</v>
      </c>
      <c r="T766" s="84">
        <f t="shared" si="58"/>
        <v>0</v>
      </c>
      <c r="U766" s="84">
        <f t="shared" si="59"/>
        <v>0</v>
      </c>
    </row>
    <row r="767" spans="14:21" x14ac:dyDescent="0.2">
      <c r="N767" s="84" t="str">
        <f>IF(ISBLANK(R767),"",COUNTA($R$2:R767))</f>
        <v/>
      </c>
      <c r="O767" s="84" t="str">
        <f t="shared" si="55"/>
        <v/>
      </c>
      <c r="P767" s="84">
        <f t="shared" si="56"/>
        <v>0</v>
      </c>
      <c r="Q767" s="84">
        <f t="shared" si="57"/>
        <v>0</v>
      </c>
      <c r="T767" s="84">
        <f t="shared" si="58"/>
        <v>0</v>
      </c>
      <c r="U767" s="84">
        <f t="shared" si="59"/>
        <v>0</v>
      </c>
    </row>
    <row r="768" spans="14:21" x14ac:dyDescent="0.2">
      <c r="N768" s="84" t="str">
        <f>IF(ISBLANK(R768),"",COUNTA($R$2:R768))</f>
        <v/>
      </c>
      <c r="O768" s="84" t="str">
        <f t="shared" si="55"/>
        <v/>
      </c>
      <c r="P768" s="84">
        <f t="shared" si="56"/>
        <v>0</v>
      </c>
      <c r="Q768" s="84">
        <f t="shared" si="57"/>
        <v>0</v>
      </c>
      <c r="T768" s="84">
        <f t="shared" si="58"/>
        <v>0</v>
      </c>
      <c r="U768" s="84">
        <f t="shared" si="59"/>
        <v>0</v>
      </c>
    </row>
    <row r="769" spans="14:21" x14ac:dyDescent="0.2">
      <c r="N769" s="84" t="str">
        <f>IF(ISBLANK(R769),"",COUNTA($R$2:R769))</f>
        <v/>
      </c>
      <c r="O769" s="84" t="str">
        <f t="shared" si="55"/>
        <v/>
      </c>
      <c r="P769" s="84">
        <f t="shared" si="56"/>
        <v>0</v>
      </c>
      <c r="Q769" s="84">
        <f t="shared" si="57"/>
        <v>0</v>
      </c>
      <c r="T769" s="84">
        <f t="shared" si="58"/>
        <v>0</v>
      </c>
      <c r="U769" s="84">
        <f t="shared" si="59"/>
        <v>0</v>
      </c>
    </row>
    <row r="770" spans="14:21" x14ac:dyDescent="0.2">
      <c r="N770" s="84" t="str">
        <f>IF(ISBLANK(R770),"",COUNTA($R$2:R770))</f>
        <v/>
      </c>
      <c r="O770" s="84" t="str">
        <f t="shared" ref="O770:O833" si="60">IF(ISBLANK(R770),"",IF(ISNUMBER(SEARCH("+",R770)),LEFT(R770,SEARCH("+",R770,1)-1),LEFT(R770,SEARCH("-",R770,1)-1)))</f>
        <v/>
      </c>
      <c r="P770" s="84">
        <f t="shared" ref="P770:P833" si="61">IF(VALUE(T770)&gt;0,-20,IF(VALUE(T770)&gt;VALUE(U770),-20,T770))</f>
        <v>0</v>
      </c>
      <c r="Q770" s="84">
        <f t="shared" ref="Q770:Q833" si="62">IF(VALUE(U770)&gt;0,-20,IF(VALUE(U770)&gt;VALUE(T770),-20,U770))</f>
        <v>0</v>
      </c>
      <c r="T770" s="84">
        <f t="shared" ref="T770:T833" si="63">IF(ISBLANK(R770),0,IF(ISNUMBER(SEARCH("+",R770)),RIGHT(R770,LEN(R770)-SEARCH("+",R770,1)),RIGHT(R770,LEN(R770)-SEARCH("-",R770,1)+1)))</f>
        <v>0</v>
      </c>
      <c r="U770" s="84">
        <f t="shared" ref="U770:U833" si="64">IF(ISBLANK(S770),0,IF(ISNUMBER(SEARCH("+",S770)),RIGHT(S770,LEN(S770)-SEARCH("+",S770,1)),RIGHT(S770,LEN(S770)-SEARCH("-",S770,1)+1)))</f>
        <v>0</v>
      </c>
    </row>
    <row r="771" spans="14:21" x14ac:dyDescent="0.2">
      <c r="N771" s="84" t="str">
        <f>IF(ISBLANK(R771),"",COUNTA($R$2:R771))</f>
        <v/>
      </c>
      <c r="O771" s="84" t="str">
        <f t="shared" si="60"/>
        <v/>
      </c>
      <c r="P771" s="84">
        <f t="shared" si="61"/>
        <v>0</v>
      </c>
      <c r="Q771" s="84">
        <f t="shared" si="62"/>
        <v>0</v>
      </c>
      <c r="T771" s="84">
        <f t="shared" si="63"/>
        <v>0</v>
      </c>
      <c r="U771" s="84">
        <f t="shared" si="64"/>
        <v>0</v>
      </c>
    </row>
    <row r="772" spans="14:21" x14ac:dyDescent="0.2">
      <c r="N772" s="84" t="str">
        <f>IF(ISBLANK(R772),"",COUNTA($R$2:R772))</f>
        <v/>
      </c>
      <c r="O772" s="84" t="str">
        <f t="shared" si="60"/>
        <v/>
      </c>
      <c r="P772" s="84">
        <f t="shared" si="61"/>
        <v>0</v>
      </c>
      <c r="Q772" s="84">
        <f t="shared" si="62"/>
        <v>0</v>
      </c>
      <c r="T772" s="84">
        <f t="shared" si="63"/>
        <v>0</v>
      </c>
      <c r="U772" s="84">
        <f t="shared" si="64"/>
        <v>0</v>
      </c>
    </row>
    <row r="773" spans="14:21" x14ac:dyDescent="0.2">
      <c r="N773" s="84" t="str">
        <f>IF(ISBLANK(R773),"",COUNTA($R$2:R773))</f>
        <v/>
      </c>
      <c r="O773" s="84" t="str">
        <f t="shared" si="60"/>
        <v/>
      </c>
      <c r="P773" s="84">
        <f t="shared" si="61"/>
        <v>0</v>
      </c>
      <c r="Q773" s="84">
        <f t="shared" si="62"/>
        <v>0</v>
      </c>
      <c r="T773" s="84">
        <f t="shared" si="63"/>
        <v>0</v>
      </c>
      <c r="U773" s="84">
        <f t="shared" si="64"/>
        <v>0</v>
      </c>
    </row>
    <row r="774" spans="14:21" x14ac:dyDescent="0.2">
      <c r="N774" s="84" t="str">
        <f>IF(ISBLANK(R774),"",COUNTA($R$2:R774))</f>
        <v/>
      </c>
      <c r="O774" s="84" t="str">
        <f t="shared" si="60"/>
        <v/>
      </c>
      <c r="P774" s="84">
        <f t="shared" si="61"/>
        <v>0</v>
      </c>
      <c r="Q774" s="84">
        <f t="shared" si="62"/>
        <v>0</v>
      </c>
      <c r="T774" s="84">
        <f t="shared" si="63"/>
        <v>0</v>
      </c>
      <c r="U774" s="84">
        <f t="shared" si="64"/>
        <v>0</v>
      </c>
    </row>
    <row r="775" spans="14:21" x14ac:dyDescent="0.2">
      <c r="N775" s="84" t="str">
        <f>IF(ISBLANK(R775),"",COUNTA($R$2:R775))</f>
        <v/>
      </c>
      <c r="O775" s="84" t="str">
        <f t="shared" si="60"/>
        <v/>
      </c>
      <c r="P775" s="84">
        <f t="shared" si="61"/>
        <v>0</v>
      </c>
      <c r="Q775" s="84">
        <f t="shared" si="62"/>
        <v>0</v>
      </c>
      <c r="T775" s="84">
        <f t="shared" si="63"/>
        <v>0</v>
      </c>
      <c r="U775" s="84">
        <f t="shared" si="64"/>
        <v>0</v>
      </c>
    </row>
    <row r="776" spans="14:21" x14ac:dyDescent="0.2">
      <c r="N776" s="84" t="str">
        <f>IF(ISBLANK(R776),"",COUNTA($R$2:R776))</f>
        <v/>
      </c>
      <c r="O776" s="84" t="str">
        <f t="shared" si="60"/>
        <v/>
      </c>
      <c r="P776" s="84">
        <f t="shared" si="61"/>
        <v>0</v>
      </c>
      <c r="Q776" s="84">
        <f t="shared" si="62"/>
        <v>0</v>
      </c>
      <c r="T776" s="84">
        <f t="shared" si="63"/>
        <v>0</v>
      </c>
      <c r="U776" s="84">
        <f t="shared" si="64"/>
        <v>0</v>
      </c>
    </row>
    <row r="777" spans="14:21" x14ac:dyDescent="0.2">
      <c r="N777" s="84" t="str">
        <f>IF(ISBLANK(R777),"",COUNTA($R$2:R777))</f>
        <v/>
      </c>
      <c r="O777" s="84" t="str">
        <f t="shared" si="60"/>
        <v/>
      </c>
      <c r="P777" s="84">
        <f t="shared" si="61"/>
        <v>0</v>
      </c>
      <c r="Q777" s="84">
        <f t="shared" si="62"/>
        <v>0</v>
      </c>
      <c r="T777" s="84">
        <f t="shared" si="63"/>
        <v>0</v>
      </c>
      <c r="U777" s="84">
        <f t="shared" si="64"/>
        <v>0</v>
      </c>
    </row>
    <row r="778" spans="14:21" x14ac:dyDescent="0.2">
      <c r="N778" s="84" t="str">
        <f>IF(ISBLANK(R778),"",COUNTA($R$2:R778))</f>
        <v/>
      </c>
      <c r="O778" s="84" t="str">
        <f t="shared" si="60"/>
        <v/>
      </c>
      <c r="P778" s="84">
        <f t="shared" si="61"/>
        <v>0</v>
      </c>
      <c r="Q778" s="84">
        <f t="shared" si="62"/>
        <v>0</v>
      </c>
      <c r="T778" s="84">
        <f t="shared" si="63"/>
        <v>0</v>
      </c>
      <c r="U778" s="84">
        <f t="shared" si="64"/>
        <v>0</v>
      </c>
    </row>
    <row r="779" spans="14:21" x14ac:dyDescent="0.2">
      <c r="N779" s="84" t="str">
        <f>IF(ISBLANK(R779),"",COUNTA($R$2:R779))</f>
        <v/>
      </c>
      <c r="O779" s="84" t="str">
        <f t="shared" si="60"/>
        <v/>
      </c>
      <c r="P779" s="84">
        <f t="shared" si="61"/>
        <v>0</v>
      </c>
      <c r="Q779" s="84">
        <f t="shared" si="62"/>
        <v>0</v>
      </c>
      <c r="T779" s="84">
        <f t="shared" si="63"/>
        <v>0</v>
      </c>
      <c r="U779" s="84">
        <f t="shared" si="64"/>
        <v>0</v>
      </c>
    </row>
    <row r="780" spans="14:21" x14ac:dyDescent="0.2">
      <c r="N780" s="84" t="str">
        <f>IF(ISBLANK(R780),"",COUNTA($R$2:R780))</f>
        <v/>
      </c>
      <c r="O780" s="84" t="str">
        <f t="shared" si="60"/>
        <v/>
      </c>
      <c r="P780" s="84">
        <f t="shared" si="61"/>
        <v>0</v>
      </c>
      <c r="Q780" s="84">
        <f t="shared" si="62"/>
        <v>0</v>
      </c>
      <c r="T780" s="84">
        <f t="shared" si="63"/>
        <v>0</v>
      </c>
      <c r="U780" s="84">
        <f t="shared" si="64"/>
        <v>0</v>
      </c>
    </row>
    <row r="781" spans="14:21" x14ac:dyDescent="0.2">
      <c r="N781" s="84" t="str">
        <f>IF(ISBLANK(R781),"",COUNTA($R$2:R781))</f>
        <v/>
      </c>
      <c r="O781" s="84" t="str">
        <f t="shared" si="60"/>
        <v/>
      </c>
      <c r="P781" s="84">
        <f t="shared" si="61"/>
        <v>0</v>
      </c>
      <c r="Q781" s="84">
        <f t="shared" si="62"/>
        <v>0</v>
      </c>
      <c r="T781" s="84">
        <f t="shared" si="63"/>
        <v>0</v>
      </c>
      <c r="U781" s="84">
        <f t="shared" si="64"/>
        <v>0</v>
      </c>
    </row>
    <row r="782" spans="14:21" x14ac:dyDescent="0.2">
      <c r="N782" s="84" t="str">
        <f>IF(ISBLANK(R782),"",COUNTA($R$2:R782))</f>
        <v/>
      </c>
      <c r="O782" s="84" t="str">
        <f t="shared" si="60"/>
        <v/>
      </c>
      <c r="P782" s="84">
        <f t="shared" si="61"/>
        <v>0</v>
      </c>
      <c r="Q782" s="84">
        <f t="shared" si="62"/>
        <v>0</v>
      </c>
      <c r="T782" s="84">
        <f t="shared" si="63"/>
        <v>0</v>
      </c>
      <c r="U782" s="84">
        <f t="shared" si="64"/>
        <v>0</v>
      </c>
    </row>
    <row r="783" spans="14:21" x14ac:dyDescent="0.2">
      <c r="N783" s="84" t="str">
        <f>IF(ISBLANK(R783),"",COUNTA($R$2:R783))</f>
        <v/>
      </c>
      <c r="O783" s="84" t="str">
        <f t="shared" si="60"/>
        <v/>
      </c>
      <c r="P783" s="84">
        <f t="shared" si="61"/>
        <v>0</v>
      </c>
      <c r="Q783" s="84">
        <f t="shared" si="62"/>
        <v>0</v>
      </c>
      <c r="T783" s="84">
        <f t="shared" si="63"/>
        <v>0</v>
      </c>
      <c r="U783" s="84">
        <f t="shared" si="64"/>
        <v>0</v>
      </c>
    </row>
    <row r="784" spans="14:21" x14ac:dyDescent="0.2">
      <c r="N784" s="84" t="str">
        <f>IF(ISBLANK(R784),"",COUNTA($R$2:R784))</f>
        <v/>
      </c>
      <c r="O784" s="84" t="str">
        <f t="shared" si="60"/>
        <v/>
      </c>
      <c r="P784" s="84">
        <f t="shared" si="61"/>
        <v>0</v>
      </c>
      <c r="Q784" s="84">
        <f t="shared" si="62"/>
        <v>0</v>
      </c>
      <c r="T784" s="84">
        <f t="shared" si="63"/>
        <v>0</v>
      </c>
      <c r="U784" s="84">
        <f t="shared" si="64"/>
        <v>0</v>
      </c>
    </row>
    <row r="785" spans="14:21" x14ac:dyDescent="0.2">
      <c r="N785" s="84" t="str">
        <f>IF(ISBLANK(R785),"",COUNTA($R$2:R785))</f>
        <v/>
      </c>
      <c r="O785" s="84" t="str">
        <f t="shared" si="60"/>
        <v/>
      </c>
      <c r="P785" s="84">
        <f t="shared" si="61"/>
        <v>0</v>
      </c>
      <c r="Q785" s="84">
        <f t="shared" si="62"/>
        <v>0</v>
      </c>
      <c r="T785" s="84">
        <f t="shared" si="63"/>
        <v>0</v>
      </c>
      <c r="U785" s="84">
        <f t="shared" si="64"/>
        <v>0</v>
      </c>
    </row>
    <row r="786" spans="14:21" x14ac:dyDescent="0.2">
      <c r="N786" s="84" t="str">
        <f>IF(ISBLANK(R786),"",COUNTA($R$2:R786))</f>
        <v/>
      </c>
      <c r="O786" s="84" t="str">
        <f t="shared" si="60"/>
        <v/>
      </c>
      <c r="P786" s="84">
        <f t="shared" si="61"/>
        <v>0</v>
      </c>
      <c r="Q786" s="84">
        <f t="shared" si="62"/>
        <v>0</v>
      </c>
      <c r="T786" s="84">
        <f t="shared" si="63"/>
        <v>0</v>
      </c>
      <c r="U786" s="84">
        <f t="shared" si="64"/>
        <v>0</v>
      </c>
    </row>
    <row r="787" spans="14:21" x14ac:dyDescent="0.2">
      <c r="N787" s="84" t="str">
        <f>IF(ISBLANK(R787),"",COUNTA($R$2:R787))</f>
        <v/>
      </c>
      <c r="O787" s="84" t="str">
        <f t="shared" si="60"/>
        <v/>
      </c>
      <c r="P787" s="84">
        <f t="shared" si="61"/>
        <v>0</v>
      </c>
      <c r="Q787" s="84">
        <f t="shared" si="62"/>
        <v>0</v>
      </c>
      <c r="T787" s="84">
        <f t="shared" si="63"/>
        <v>0</v>
      </c>
      <c r="U787" s="84">
        <f t="shared" si="64"/>
        <v>0</v>
      </c>
    </row>
    <row r="788" spans="14:21" x14ac:dyDescent="0.2">
      <c r="N788" s="84" t="str">
        <f>IF(ISBLANK(R788),"",COUNTA($R$2:R788))</f>
        <v/>
      </c>
      <c r="O788" s="84" t="str">
        <f t="shared" si="60"/>
        <v/>
      </c>
      <c r="P788" s="84">
        <f t="shared" si="61"/>
        <v>0</v>
      </c>
      <c r="Q788" s="84">
        <f t="shared" si="62"/>
        <v>0</v>
      </c>
      <c r="T788" s="84">
        <f t="shared" si="63"/>
        <v>0</v>
      </c>
      <c r="U788" s="84">
        <f t="shared" si="64"/>
        <v>0</v>
      </c>
    </row>
    <row r="789" spans="14:21" x14ac:dyDescent="0.2">
      <c r="N789" s="84" t="str">
        <f>IF(ISBLANK(R789),"",COUNTA($R$2:R789))</f>
        <v/>
      </c>
      <c r="O789" s="84" t="str">
        <f t="shared" si="60"/>
        <v/>
      </c>
      <c r="P789" s="84">
        <f t="shared" si="61"/>
        <v>0</v>
      </c>
      <c r="Q789" s="84">
        <f t="shared" si="62"/>
        <v>0</v>
      </c>
      <c r="T789" s="84">
        <f t="shared" si="63"/>
        <v>0</v>
      </c>
      <c r="U789" s="84">
        <f t="shared" si="64"/>
        <v>0</v>
      </c>
    </row>
    <row r="790" spans="14:21" x14ac:dyDescent="0.2">
      <c r="N790" s="84" t="str">
        <f>IF(ISBLANK(R790),"",COUNTA($R$2:R790))</f>
        <v/>
      </c>
      <c r="O790" s="84" t="str">
        <f t="shared" si="60"/>
        <v/>
      </c>
      <c r="P790" s="84">
        <f t="shared" si="61"/>
        <v>0</v>
      </c>
      <c r="Q790" s="84">
        <f t="shared" si="62"/>
        <v>0</v>
      </c>
      <c r="T790" s="84">
        <f t="shared" si="63"/>
        <v>0</v>
      </c>
      <c r="U790" s="84">
        <f t="shared" si="64"/>
        <v>0</v>
      </c>
    </row>
    <row r="791" spans="14:21" x14ac:dyDescent="0.2">
      <c r="N791" s="84" t="str">
        <f>IF(ISBLANK(R791),"",COUNTA($R$2:R791))</f>
        <v/>
      </c>
      <c r="O791" s="84" t="str">
        <f t="shared" si="60"/>
        <v/>
      </c>
      <c r="P791" s="84">
        <f t="shared" si="61"/>
        <v>0</v>
      </c>
      <c r="Q791" s="84">
        <f t="shared" si="62"/>
        <v>0</v>
      </c>
      <c r="T791" s="84">
        <f t="shared" si="63"/>
        <v>0</v>
      </c>
      <c r="U791" s="84">
        <f t="shared" si="64"/>
        <v>0</v>
      </c>
    </row>
    <row r="792" spans="14:21" x14ac:dyDescent="0.2">
      <c r="N792" s="84" t="str">
        <f>IF(ISBLANK(R792),"",COUNTA($R$2:R792))</f>
        <v/>
      </c>
      <c r="O792" s="84" t="str">
        <f t="shared" si="60"/>
        <v/>
      </c>
      <c r="P792" s="84">
        <f t="shared" si="61"/>
        <v>0</v>
      </c>
      <c r="Q792" s="84">
        <f t="shared" si="62"/>
        <v>0</v>
      </c>
      <c r="T792" s="84">
        <f t="shared" si="63"/>
        <v>0</v>
      </c>
      <c r="U792" s="84">
        <f t="shared" si="64"/>
        <v>0</v>
      </c>
    </row>
    <row r="793" spans="14:21" x14ac:dyDescent="0.2">
      <c r="N793" s="84" t="str">
        <f>IF(ISBLANK(R793),"",COUNTA($R$2:R793))</f>
        <v/>
      </c>
      <c r="O793" s="84" t="str">
        <f t="shared" si="60"/>
        <v/>
      </c>
      <c r="P793" s="84">
        <f t="shared" si="61"/>
        <v>0</v>
      </c>
      <c r="Q793" s="84">
        <f t="shared" si="62"/>
        <v>0</v>
      </c>
      <c r="T793" s="84">
        <f t="shared" si="63"/>
        <v>0</v>
      </c>
      <c r="U793" s="84">
        <f t="shared" si="64"/>
        <v>0</v>
      </c>
    </row>
    <row r="794" spans="14:21" x14ac:dyDescent="0.2">
      <c r="N794" s="84" t="str">
        <f>IF(ISBLANK(R794),"",COUNTA($R$2:R794))</f>
        <v/>
      </c>
      <c r="O794" s="84" t="str">
        <f t="shared" si="60"/>
        <v/>
      </c>
      <c r="P794" s="84">
        <f t="shared" si="61"/>
        <v>0</v>
      </c>
      <c r="Q794" s="84">
        <f t="shared" si="62"/>
        <v>0</v>
      </c>
      <c r="T794" s="84">
        <f t="shared" si="63"/>
        <v>0</v>
      </c>
      <c r="U794" s="84">
        <f t="shared" si="64"/>
        <v>0</v>
      </c>
    </row>
    <row r="795" spans="14:21" x14ac:dyDescent="0.2">
      <c r="N795" s="84" t="str">
        <f>IF(ISBLANK(R795),"",COUNTA($R$2:R795))</f>
        <v/>
      </c>
      <c r="O795" s="84" t="str">
        <f t="shared" si="60"/>
        <v/>
      </c>
      <c r="P795" s="84">
        <f t="shared" si="61"/>
        <v>0</v>
      </c>
      <c r="Q795" s="84">
        <f t="shared" si="62"/>
        <v>0</v>
      </c>
      <c r="T795" s="84">
        <f t="shared" si="63"/>
        <v>0</v>
      </c>
      <c r="U795" s="84">
        <f t="shared" si="64"/>
        <v>0</v>
      </c>
    </row>
    <row r="796" spans="14:21" x14ac:dyDescent="0.2">
      <c r="N796" s="84" t="str">
        <f>IF(ISBLANK(R796),"",COUNTA($R$2:R796))</f>
        <v/>
      </c>
      <c r="O796" s="84" t="str">
        <f t="shared" si="60"/>
        <v/>
      </c>
      <c r="P796" s="84">
        <f t="shared" si="61"/>
        <v>0</v>
      </c>
      <c r="Q796" s="84">
        <f t="shared" si="62"/>
        <v>0</v>
      </c>
      <c r="T796" s="84">
        <f t="shared" si="63"/>
        <v>0</v>
      </c>
      <c r="U796" s="84">
        <f t="shared" si="64"/>
        <v>0</v>
      </c>
    </row>
    <row r="797" spans="14:21" x14ac:dyDescent="0.2">
      <c r="N797" s="84" t="str">
        <f>IF(ISBLANK(R797),"",COUNTA($R$2:R797))</f>
        <v/>
      </c>
      <c r="O797" s="84" t="str">
        <f t="shared" si="60"/>
        <v/>
      </c>
      <c r="P797" s="84">
        <f t="shared" si="61"/>
        <v>0</v>
      </c>
      <c r="Q797" s="84">
        <f t="shared" si="62"/>
        <v>0</v>
      </c>
      <c r="T797" s="84">
        <f t="shared" si="63"/>
        <v>0</v>
      </c>
      <c r="U797" s="84">
        <f t="shared" si="64"/>
        <v>0</v>
      </c>
    </row>
    <row r="798" spans="14:21" x14ac:dyDescent="0.2">
      <c r="N798" s="84" t="str">
        <f>IF(ISBLANK(R798),"",COUNTA($R$2:R798))</f>
        <v/>
      </c>
      <c r="O798" s="84" t="str">
        <f t="shared" si="60"/>
        <v/>
      </c>
      <c r="P798" s="84">
        <f t="shared" si="61"/>
        <v>0</v>
      </c>
      <c r="Q798" s="84">
        <f t="shared" si="62"/>
        <v>0</v>
      </c>
      <c r="T798" s="84">
        <f t="shared" si="63"/>
        <v>0</v>
      </c>
      <c r="U798" s="84">
        <f t="shared" si="64"/>
        <v>0</v>
      </c>
    </row>
    <row r="799" spans="14:21" x14ac:dyDescent="0.2">
      <c r="N799" s="84" t="str">
        <f>IF(ISBLANK(R799),"",COUNTA($R$2:R799))</f>
        <v/>
      </c>
      <c r="O799" s="84" t="str">
        <f t="shared" si="60"/>
        <v/>
      </c>
      <c r="P799" s="84">
        <f t="shared" si="61"/>
        <v>0</v>
      </c>
      <c r="Q799" s="84">
        <f t="shared" si="62"/>
        <v>0</v>
      </c>
      <c r="T799" s="84">
        <f t="shared" si="63"/>
        <v>0</v>
      </c>
      <c r="U799" s="84">
        <f t="shared" si="64"/>
        <v>0</v>
      </c>
    </row>
    <row r="800" spans="14:21" x14ac:dyDescent="0.2">
      <c r="N800" s="84" t="str">
        <f>IF(ISBLANK(R800),"",COUNTA($R$2:R800))</f>
        <v/>
      </c>
      <c r="O800" s="84" t="str">
        <f t="shared" si="60"/>
        <v/>
      </c>
      <c r="P800" s="84">
        <f t="shared" si="61"/>
        <v>0</v>
      </c>
      <c r="Q800" s="84">
        <f t="shared" si="62"/>
        <v>0</v>
      </c>
      <c r="T800" s="84">
        <f t="shared" si="63"/>
        <v>0</v>
      </c>
      <c r="U800" s="84">
        <f t="shared" si="64"/>
        <v>0</v>
      </c>
    </row>
    <row r="801" spans="14:21" x14ac:dyDescent="0.2">
      <c r="N801" s="84" t="str">
        <f>IF(ISBLANK(R801),"",COUNTA($R$2:R801))</f>
        <v/>
      </c>
      <c r="O801" s="84" t="str">
        <f t="shared" si="60"/>
        <v/>
      </c>
      <c r="P801" s="84">
        <f t="shared" si="61"/>
        <v>0</v>
      </c>
      <c r="Q801" s="84">
        <f t="shared" si="62"/>
        <v>0</v>
      </c>
      <c r="T801" s="84">
        <f t="shared" si="63"/>
        <v>0</v>
      </c>
      <c r="U801" s="84">
        <f t="shared" si="64"/>
        <v>0</v>
      </c>
    </row>
    <row r="802" spans="14:21" x14ac:dyDescent="0.2">
      <c r="N802" s="84" t="str">
        <f>IF(ISBLANK(R802),"",COUNTA($R$2:R802))</f>
        <v/>
      </c>
      <c r="O802" s="84" t="str">
        <f t="shared" si="60"/>
        <v/>
      </c>
      <c r="P802" s="84">
        <f t="shared" si="61"/>
        <v>0</v>
      </c>
      <c r="Q802" s="84">
        <f t="shared" si="62"/>
        <v>0</v>
      </c>
      <c r="T802" s="84">
        <f t="shared" si="63"/>
        <v>0</v>
      </c>
      <c r="U802" s="84">
        <f t="shared" si="64"/>
        <v>0</v>
      </c>
    </row>
    <row r="803" spans="14:21" x14ac:dyDescent="0.2">
      <c r="N803" s="84" t="str">
        <f>IF(ISBLANK(R803),"",COUNTA($R$2:R803))</f>
        <v/>
      </c>
      <c r="O803" s="84" t="str">
        <f t="shared" si="60"/>
        <v/>
      </c>
      <c r="P803" s="84">
        <f t="shared" si="61"/>
        <v>0</v>
      </c>
      <c r="Q803" s="84">
        <f t="shared" si="62"/>
        <v>0</v>
      </c>
      <c r="T803" s="84">
        <f t="shared" si="63"/>
        <v>0</v>
      </c>
      <c r="U803" s="84">
        <f t="shared" si="64"/>
        <v>0</v>
      </c>
    </row>
    <row r="804" spans="14:21" x14ac:dyDescent="0.2">
      <c r="N804" s="84" t="str">
        <f>IF(ISBLANK(R804),"",COUNTA($R$2:R804))</f>
        <v/>
      </c>
      <c r="O804" s="84" t="str">
        <f t="shared" si="60"/>
        <v/>
      </c>
      <c r="P804" s="84">
        <f t="shared" si="61"/>
        <v>0</v>
      </c>
      <c r="Q804" s="84">
        <f t="shared" si="62"/>
        <v>0</v>
      </c>
      <c r="T804" s="84">
        <f t="shared" si="63"/>
        <v>0</v>
      </c>
      <c r="U804" s="84">
        <f t="shared" si="64"/>
        <v>0</v>
      </c>
    </row>
    <row r="805" spans="14:21" x14ac:dyDescent="0.2">
      <c r="N805" s="84" t="str">
        <f>IF(ISBLANK(R805),"",COUNTA($R$2:R805))</f>
        <v/>
      </c>
      <c r="O805" s="84" t="str">
        <f t="shared" si="60"/>
        <v/>
      </c>
      <c r="P805" s="84">
        <f t="shared" si="61"/>
        <v>0</v>
      </c>
      <c r="Q805" s="84">
        <f t="shared" si="62"/>
        <v>0</v>
      </c>
      <c r="T805" s="84">
        <f t="shared" si="63"/>
        <v>0</v>
      </c>
      <c r="U805" s="84">
        <f t="shared" si="64"/>
        <v>0</v>
      </c>
    </row>
    <row r="806" spans="14:21" x14ac:dyDescent="0.2">
      <c r="N806" s="84" t="str">
        <f>IF(ISBLANK(R806),"",COUNTA($R$2:R806))</f>
        <v/>
      </c>
      <c r="O806" s="84" t="str">
        <f t="shared" si="60"/>
        <v/>
      </c>
      <c r="P806" s="84">
        <f t="shared" si="61"/>
        <v>0</v>
      </c>
      <c r="Q806" s="84">
        <f t="shared" si="62"/>
        <v>0</v>
      </c>
      <c r="T806" s="84">
        <f t="shared" si="63"/>
        <v>0</v>
      </c>
      <c r="U806" s="84">
        <f t="shared" si="64"/>
        <v>0</v>
      </c>
    </row>
    <row r="807" spans="14:21" x14ac:dyDescent="0.2">
      <c r="N807" s="84" t="str">
        <f>IF(ISBLANK(R807),"",COUNTA($R$2:R807))</f>
        <v/>
      </c>
      <c r="O807" s="84" t="str">
        <f t="shared" si="60"/>
        <v/>
      </c>
      <c r="P807" s="84">
        <f t="shared" si="61"/>
        <v>0</v>
      </c>
      <c r="Q807" s="84">
        <f t="shared" si="62"/>
        <v>0</v>
      </c>
      <c r="T807" s="84">
        <f t="shared" si="63"/>
        <v>0</v>
      </c>
      <c r="U807" s="84">
        <f t="shared" si="64"/>
        <v>0</v>
      </c>
    </row>
    <row r="808" spans="14:21" x14ac:dyDescent="0.2">
      <c r="N808" s="84" t="str">
        <f>IF(ISBLANK(R808),"",COUNTA($R$2:R808))</f>
        <v/>
      </c>
      <c r="O808" s="84" t="str">
        <f t="shared" si="60"/>
        <v/>
      </c>
      <c r="P808" s="84">
        <f t="shared" si="61"/>
        <v>0</v>
      </c>
      <c r="Q808" s="84">
        <f t="shared" si="62"/>
        <v>0</v>
      </c>
      <c r="T808" s="84">
        <f t="shared" si="63"/>
        <v>0</v>
      </c>
      <c r="U808" s="84">
        <f t="shared" si="64"/>
        <v>0</v>
      </c>
    </row>
    <row r="809" spans="14:21" x14ac:dyDescent="0.2">
      <c r="N809" s="84" t="str">
        <f>IF(ISBLANK(R809),"",COUNTA($R$2:R809))</f>
        <v/>
      </c>
      <c r="O809" s="84" t="str">
        <f t="shared" si="60"/>
        <v/>
      </c>
      <c r="P809" s="84">
        <f t="shared" si="61"/>
        <v>0</v>
      </c>
      <c r="Q809" s="84">
        <f t="shared" si="62"/>
        <v>0</v>
      </c>
      <c r="T809" s="84">
        <f t="shared" si="63"/>
        <v>0</v>
      </c>
      <c r="U809" s="84">
        <f t="shared" si="64"/>
        <v>0</v>
      </c>
    </row>
    <row r="810" spans="14:21" x14ac:dyDescent="0.2">
      <c r="N810" s="84" t="str">
        <f>IF(ISBLANK(R810),"",COUNTA($R$2:R810))</f>
        <v/>
      </c>
      <c r="O810" s="84" t="str">
        <f t="shared" si="60"/>
        <v/>
      </c>
      <c r="P810" s="84">
        <f t="shared" si="61"/>
        <v>0</v>
      </c>
      <c r="Q810" s="84">
        <f t="shared" si="62"/>
        <v>0</v>
      </c>
      <c r="T810" s="84">
        <f t="shared" si="63"/>
        <v>0</v>
      </c>
      <c r="U810" s="84">
        <f t="shared" si="64"/>
        <v>0</v>
      </c>
    </row>
    <row r="811" spans="14:21" x14ac:dyDescent="0.2">
      <c r="N811" s="84" t="str">
        <f>IF(ISBLANK(R811),"",COUNTA($R$2:R811))</f>
        <v/>
      </c>
      <c r="O811" s="84" t="str">
        <f t="shared" si="60"/>
        <v/>
      </c>
      <c r="P811" s="84">
        <f t="shared" si="61"/>
        <v>0</v>
      </c>
      <c r="Q811" s="84">
        <f t="shared" si="62"/>
        <v>0</v>
      </c>
      <c r="T811" s="84">
        <f t="shared" si="63"/>
        <v>0</v>
      </c>
      <c r="U811" s="84">
        <f t="shared" si="64"/>
        <v>0</v>
      </c>
    </row>
    <row r="812" spans="14:21" x14ac:dyDescent="0.2">
      <c r="N812" s="84" t="str">
        <f>IF(ISBLANK(R812),"",COUNTA($R$2:R812))</f>
        <v/>
      </c>
      <c r="O812" s="84" t="str">
        <f t="shared" si="60"/>
        <v/>
      </c>
      <c r="P812" s="84">
        <f t="shared" si="61"/>
        <v>0</v>
      </c>
      <c r="Q812" s="84">
        <f t="shared" si="62"/>
        <v>0</v>
      </c>
      <c r="T812" s="84">
        <f t="shared" si="63"/>
        <v>0</v>
      </c>
      <c r="U812" s="84">
        <f t="shared" si="64"/>
        <v>0</v>
      </c>
    </row>
    <row r="813" spans="14:21" x14ac:dyDescent="0.2">
      <c r="N813" s="84" t="str">
        <f>IF(ISBLANK(R813),"",COUNTA($R$2:R813))</f>
        <v/>
      </c>
      <c r="O813" s="84" t="str">
        <f t="shared" si="60"/>
        <v/>
      </c>
      <c r="P813" s="84">
        <f t="shared" si="61"/>
        <v>0</v>
      </c>
      <c r="Q813" s="84">
        <f t="shared" si="62"/>
        <v>0</v>
      </c>
      <c r="T813" s="84">
        <f t="shared" si="63"/>
        <v>0</v>
      </c>
      <c r="U813" s="84">
        <f t="shared" si="64"/>
        <v>0</v>
      </c>
    </row>
    <row r="814" spans="14:21" x14ac:dyDescent="0.2">
      <c r="N814" s="84" t="str">
        <f>IF(ISBLANK(R814),"",COUNTA($R$2:R814))</f>
        <v/>
      </c>
      <c r="O814" s="84" t="str">
        <f t="shared" si="60"/>
        <v/>
      </c>
      <c r="P814" s="84">
        <f t="shared" si="61"/>
        <v>0</v>
      </c>
      <c r="Q814" s="84">
        <f t="shared" si="62"/>
        <v>0</v>
      </c>
      <c r="T814" s="84">
        <f t="shared" si="63"/>
        <v>0</v>
      </c>
      <c r="U814" s="84">
        <f t="shared" si="64"/>
        <v>0</v>
      </c>
    </row>
    <row r="815" spans="14:21" x14ac:dyDescent="0.2">
      <c r="N815" s="84" t="str">
        <f>IF(ISBLANK(R815),"",COUNTA($R$2:R815))</f>
        <v/>
      </c>
      <c r="O815" s="84" t="str">
        <f t="shared" si="60"/>
        <v/>
      </c>
      <c r="P815" s="84">
        <f t="shared" si="61"/>
        <v>0</v>
      </c>
      <c r="Q815" s="84">
        <f t="shared" si="62"/>
        <v>0</v>
      </c>
      <c r="T815" s="84">
        <f t="shared" si="63"/>
        <v>0</v>
      </c>
      <c r="U815" s="84">
        <f t="shared" si="64"/>
        <v>0</v>
      </c>
    </row>
    <row r="816" spans="14:21" x14ac:dyDescent="0.2">
      <c r="N816" s="84" t="str">
        <f>IF(ISBLANK(R816),"",COUNTA($R$2:R816))</f>
        <v/>
      </c>
      <c r="O816" s="84" t="str">
        <f t="shared" si="60"/>
        <v/>
      </c>
      <c r="P816" s="84">
        <f t="shared" si="61"/>
        <v>0</v>
      </c>
      <c r="Q816" s="84">
        <f t="shared" si="62"/>
        <v>0</v>
      </c>
      <c r="T816" s="84">
        <f t="shared" si="63"/>
        <v>0</v>
      </c>
      <c r="U816" s="84">
        <f t="shared" si="64"/>
        <v>0</v>
      </c>
    </row>
    <row r="817" spans="14:21" x14ac:dyDescent="0.2">
      <c r="N817" s="84" t="str">
        <f>IF(ISBLANK(R817),"",COUNTA($R$2:R817))</f>
        <v/>
      </c>
      <c r="O817" s="84" t="str">
        <f t="shared" si="60"/>
        <v/>
      </c>
      <c r="P817" s="84">
        <f t="shared" si="61"/>
        <v>0</v>
      </c>
      <c r="Q817" s="84">
        <f t="shared" si="62"/>
        <v>0</v>
      </c>
      <c r="T817" s="84">
        <f t="shared" si="63"/>
        <v>0</v>
      </c>
      <c r="U817" s="84">
        <f t="shared" si="64"/>
        <v>0</v>
      </c>
    </row>
    <row r="818" spans="14:21" x14ac:dyDescent="0.2">
      <c r="N818" s="84" t="str">
        <f>IF(ISBLANK(R818),"",COUNTA($R$2:R818))</f>
        <v/>
      </c>
      <c r="O818" s="84" t="str">
        <f t="shared" si="60"/>
        <v/>
      </c>
      <c r="P818" s="84">
        <f t="shared" si="61"/>
        <v>0</v>
      </c>
      <c r="Q818" s="84">
        <f t="shared" si="62"/>
        <v>0</v>
      </c>
      <c r="T818" s="84">
        <f t="shared" si="63"/>
        <v>0</v>
      </c>
      <c r="U818" s="84">
        <f t="shared" si="64"/>
        <v>0</v>
      </c>
    </row>
    <row r="819" spans="14:21" x14ac:dyDescent="0.2">
      <c r="N819" s="84" t="str">
        <f>IF(ISBLANK(R819),"",COUNTA($R$2:R819))</f>
        <v/>
      </c>
      <c r="O819" s="84" t="str">
        <f t="shared" si="60"/>
        <v/>
      </c>
      <c r="P819" s="84">
        <f t="shared" si="61"/>
        <v>0</v>
      </c>
      <c r="Q819" s="84">
        <f t="shared" si="62"/>
        <v>0</v>
      </c>
      <c r="T819" s="84">
        <f t="shared" si="63"/>
        <v>0</v>
      </c>
      <c r="U819" s="84">
        <f t="shared" si="64"/>
        <v>0</v>
      </c>
    </row>
    <row r="820" spans="14:21" x14ac:dyDescent="0.2">
      <c r="N820" s="84" t="str">
        <f>IF(ISBLANK(R820),"",COUNTA($R$2:R820))</f>
        <v/>
      </c>
      <c r="O820" s="84" t="str">
        <f t="shared" si="60"/>
        <v/>
      </c>
      <c r="P820" s="84">
        <f t="shared" si="61"/>
        <v>0</v>
      </c>
      <c r="Q820" s="84">
        <f t="shared" si="62"/>
        <v>0</v>
      </c>
      <c r="T820" s="84">
        <f t="shared" si="63"/>
        <v>0</v>
      </c>
      <c r="U820" s="84">
        <f t="shared" si="64"/>
        <v>0</v>
      </c>
    </row>
    <row r="821" spans="14:21" x14ac:dyDescent="0.2">
      <c r="N821" s="84" t="str">
        <f>IF(ISBLANK(R821),"",COUNTA($R$2:R821))</f>
        <v/>
      </c>
      <c r="O821" s="84" t="str">
        <f t="shared" si="60"/>
        <v/>
      </c>
      <c r="P821" s="84">
        <f t="shared" si="61"/>
        <v>0</v>
      </c>
      <c r="Q821" s="84">
        <f t="shared" si="62"/>
        <v>0</v>
      </c>
      <c r="T821" s="84">
        <f t="shared" si="63"/>
        <v>0</v>
      </c>
      <c r="U821" s="84">
        <f t="shared" si="64"/>
        <v>0</v>
      </c>
    </row>
    <row r="822" spans="14:21" x14ac:dyDescent="0.2">
      <c r="N822" s="84" t="str">
        <f>IF(ISBLANK(R822),"",COUNTA($R$2:R822))</f>
        <v/>
      </c>
      <c r="O822" s="84" t="str">
        <f t="shared" si="60"/>
        <v/>
      </c>
      <c r="P822" s="84">
        <f t="shared" si="61"/>
        <v>0</v>
      </c>
      <c r="Q822" s="84">
        <f t="shared" si="62"/>
        <v>0</v>
      </c>
      <c r="T822" s="84">
        <f t="shared" si="63"/>
        <v>0</v>
      </c>
      <c r="U822" s="84">
        <f t="shared" si="64"/>
        <v>0</v>
      </c>
    </row>
    <row r="823" spans="14:21" x14ac:dyDescent="0.2">
      <c r="N823" s="84" t="str">
        <f>IF(ISBLANK(R823),"",COUNTA($R$2:R823))</f>
        <v/>
      </c>
      <c r="O823" s="84" t="str">
        <f t="shared" si="60"/>
        <v/>
      </c>
      <c r="P823" s="84">
        <f t="shared" si="61"/>
        <v>0</v>
      </c>
      <c r="Q823" s="84">
        <f t="shared" si="62"/>
        <v>0</v>
      </c>
      <c r="T823" s="84">
        <f t="shared" si="63"/>
        <v>0</v>
      </c>
      <c r="U823" s="84">
        <f t="shared" si="64"/>
        <v>0</v>
      </c>
    </row>
    <row r="824" spans="14:21" x14ac:dyDescent="0.2">
      <c r="N824" s="84" t="str">
        <f>IF(ISBLANK(R824),"",COUNTA($R$2:R824))</f>
        <v/>
      </c>
      <c r="O824" s="84" t="str">
        <f t="shared" si="60"/>
        <v/>
      </c>
      <c r="P824" s="84">
        <f t="shared" si="61"/>
        <v>0</v>
      </c>
      <c r="Q824" s="84">
        <f t="shared" si="62"/>
        <v>0</v>
      </c>
      <c r="T824" s="84">
        <f t="shared" si="63"/>
        <v>0</v>
      </c>
      <c r="U824" s="84">
        <f t="shared" si="64"/>
        <v>0</v>
      </c>
    </row>
    <row r="825" spans="14:21" x14ac:dyDescent="0.2">
      <c r="N825" s="84" t="str">
        <f>IF(ISBLANK(R825),"",COUNTA($R$2:R825))</f>
        <v/>
      </c>
      <c r="O825" s="84" t="str">
        <f t="shared" si="60"/>
        <v/>
      </c>
      <c r="P825" s="84">
        <f t="shared" si="61"/>
        <v>0</v>
      </c>
      <c r="Q825" s="84">
        <f t="shared" si="62"/>
        <v>0</v>
      </c>
      <c r="T825" s="84">
        <f t="shared" si="63"/>
        <v>0</v>
      </c>
      <c r="U825" s="84">
        <f t="shared" si="64"/>
        <v>0</v>
      </c>
    </row>
    <row r="826" spans="14:21" x14ac:dyDescent="0.2">
      <c r="N826" s="84" t="str">
        <f>IF(ISBLANK(R826),"",COUNTA($R$2:R826))</f>
        <v/>
      </c>
      <c r="O826" s="84" t="str">
        <f t="shared" si="60"/>
        <v/>
      </c>
      <c r="P826" s="84">
        <f t="shared" si="61"/>
        <v>0</v>
      </c>
      <c r="Q826" s="84">
        <f t="shared" si="62"/>
        <v>0</v>
      </c>
      <c r="T826" s="84">
        <f t="shared" si="63"/>
        <v>0</v>
      </c>
      <c r="U826" s="84">
        <f t="shared" si="64"/>
        <v>0</v>
      </c>
    </row>
    <row r="827" spans="14:21" x14ac:dyDescent="0.2">
      <c r="N827" s="84" t="str">
        <f>IF(ISBLANK(R827),"",COUNTA($R$2:R827))</f>
        <v/>
      </c>
      <c r="O827" s="84" t="str">
        <f t="shared" si="60"/>
        <v/>
      </c>
      <c r="P827" s="84">
        <f t="shared" si="61"/>
        <v>0</v>
      </c>
      <c r="Q827" s="84">
        <f t="shared" si="62"/>
        <v>0</v>
      </c>
      <c r="T827" s="84">
        <f t="shared" si="63"/>
        <v>0</v>
      </c>
      <c r="U827" s="84">
        <f t="shared" si="64"/>
        <v>0</v>
      </c>
    </row>
    <row r="828" spans="14:21" x14ac:dyDescent="0.2">
      <c r="N828" s="84" t="str">
        <f>IF(ISBLANK(R828),"",COUNTA($R$2:R828))</f>
        <v/>
      </c>
      <c r="O828" s="84" t="str">
        <f t="shared" si="60"/>
        <v/>
      </c>
      <c r="P828" s="84">
        <f t="shared" si="61"/>
        <v>0</v>
      </c>
      <c r="Q828" s="84">
        <f t="shared" si="62"/>
        <v>0</v>
      </c>
      <c r="T828" s="84">
        <f t="shared" si="63"/>
        <v>0</v>
      </c>
      <c r="U828" s="84">
        <f t="shared" si="64"/>
        <v>0</v>
      </c>
    </row>
    <row r="829" spans="14:21" x14ac:dyDescent="0.2">
      <c r="N829" s="84" t="str">
        <f>IF(ISBLANK(R829),"",COUNTA($R$2:R829))</f>
        <v/>
      </c>
      <c r="O829" s="84" t="str">
        <f t="shared" si="60"/>
        <v/>
      </c>
      <c r="P829" s="84">
        <f t="shared" si="61"/>
        <v>0</v>
      </c>
      <c r="Q829" s="84">
        <f t="shared" si="62"/>
        <v>0</v>
      </c>
      <c r="T829" s="84">
        <f t="shared" si="63"/>
        <v>0</v>
      </c>
      <c r="U829" s="84">
        <f t="shared" si="64"/>
        <v>0</v>
      </c>
    </row>
    <row r="830" spans="14:21" x14ac:dyDescent="0.2">
      <c r="N830" s="84" t="str">
        <f>IF(ISBLANK(R830),"",COUNTA($R$2:R830))</f>
        <v/>
      </c>
      <c r="O830" s="84" t="str">
        <f t="shared" si="60"/>
        <v/>
      </c>
      <c r="P830" s="84">
        <f t="shared" si="61"/>
        <v>0</v>
      </c>
      <c r="Q830" s="84">
        <f t="shared" si="62"/>
        <v>0</v>
      </c>
      <c r="T830" s="84">
        <f t="shared" si="63"/>
        <v>0</v>
      </c>
      <c r="U830" s="84">
        <f t="shared" si="64"/>
        <v>0</v>
      </c>
    </row>
    <row r="831" spans="14:21" x14ac:dyDescent="0.2">
      <c r="N831" s="84" t="str">
        <f>IF(ISBLANK(R831),"",COUNTA($R$2:R831))</f>
        <v/>
      </c>
      <c r="O831" s="84" t="str">
        <f t="shared" si="60"/>
        <v/>
      </c>
      <c r="P831" s="84">
        <f t="shared" si="61"/>
        <v>0</v>
      </c>
      <c r="Q831" s="84">
        <f t="shared" si="62"/>
        <v>0</v>
      </c>
      <c r="T831" s="84">
        <f t="shared" si="63"/>
        <v>0</v>
      </c>
      <c r="U831" s="84">
        <f t="shared" si="64"/>
        <v>0</v>
      </c>
    </row>
    <row r="832" spans="14:21" x14ac:dyDescent="0.2">
      <c r="N832" s="84" t="str">
        <f>IF(ISBLANK(R832),"",COUNTA($R$2:R832))</f>
        <v/>
      </c>
      <c r="O832" s="84" t="str">
        <f t="shared" si="60"/>
        <v/>
      </c>
      <c r="P832" s="84">
        <f t="shared" si="61"/>
        <v>0</v>
      </c>
      <c r="Q832" s="84">
        <f t="shared" si="62"/>
        <v>0</v>
      </c>
      <c r="T832" s="84">
        <f t="shared" si="63"/>
        <v>0</v>
      </c>
      <c r="U832" s="84">
        <f t="shared" si="64"/>
        <v>0</v>
      </c>
    </row>
    <row r="833" spans="14:21" x14ac:dyDescent="0.2">
      <c r="N833" s="84" t="str">
        <f>IF(ISBLANK(R833),"",COUNTA($R$2:R833))</f>
        <v/>
      </c>
      <c r="O833" s="84" t="str">
        <f t="shared" si="60"/>
        <v/>
      </c>
      <c r="P833" s="84">
        <f t="shared" si="61"/>
        <v>0</v>
      </c>
      <c r="Q833" s="84">
        <f t="shared" si="62"/>
        <v>0</v>
      </c>
      <c r="T833" s="84">
        <f t="shared" si="63"/>
        <v>0</v>
      </c>
      <c r="U833" s="84">
        <f t="shared" si="64"/>
        <v>0</v>
      </c>
    </row>
    <row r="834" spans="14:21" x14ac:dyDescent="0.2">
      <c r="N834" s="84" t="str">
        <f>IF(ISBLANK(R834),"",COUNTA($R$2:R834))</f>
        <v/>
      </c>
      <c r="O834" s="84" t="str">
        <f t="shared" ref="O834:O897" si="65">IF(ISBLANK(R834),"",IF(ISNUMBER(SEARCH("+",R834)),LEFT(R834,SEARCH("+",R834,1)-1),LEFT(R834,SEARCH("-",R834,1)-1)))</f>
        <v/>
      </c>
      <c r="P834" s="84">
        <f t="shared" ref="P834:P897" si="66">IF(VALUE(T834)&gt;0,-20,IF(VALUE(T834)&gt;VALUE(U834),-20,T834))</f>
        <v>0</v>
      </c>
      <c r="Q834" s="84">
        <f t="shared" ref="Q834:Q897" si="67">IF(VALUE(U834)&gt;0,-20,IF(VALUE(U834)&gt;VALUE(T834),-20,U834))</f>
        <v>0</v>
      </c>
      <c r="T834" s="84">
        <f t="shared" ref="T834:T897" si="68">IF(ISBLANK(R834),0,IF(ISNUMBER(SEARCH("+",R834)),RIGHT(R834,LEN(R834)-SEARCH("+",R834,1)),RIGHT(R834,LEN(R834)-SEARCH("-",R834,1)+1)))</f>
        <v>0</v>
      </c>
      <c r="U834" s="84">
        <f t="shared" ref="U834:U897" si="69">IF(ISBLANK(S834),0,IF(ISNUMBER(SEARCH("+",S834)),RIGHT(S834,LEN(S834)-SEARCH("+",S834,1)),RIGHT(S834,LEN(S834)-SEARCH("-",S834,1)+1)))</f>
        <v>0</v>
      </c>
    </row>
    <row r="835" spans="14:21" x14ac:dyDescent="0.2">
      <c r="N835" s="84" t="str">
        <f>IF(ISBLANK(R835),"",COUNTA($R$2:R835))</f>
        <v/>
      </c>
      <c r="O835" s="84" t="str">
        <f t="shared" si="65"/>
        <v/>
      </c>
      <c r="P835" s="84">
        <f t="shared" si="66"/>
        <v>0</v>
      </c>
      <c r="Q835" s="84">
        <f t="shared" si="67"/>
        <v>0</v>
      </c>
      <c r="T835" s="84">
        <f t="shared" si="68"/>
        <v>0</v>
      </c>
      <c r="U835" s="84">
        <f t="shared" si="69"/>
        <v>0</v>
      </c>
    </row>
    <row r="836" spans="14:21" x14ac:dyDescent="0.2">
      <c r="N836" s="84" t="str">
        <f>IF(ISBLANK(R836),"",COUNTA($R$2:R836))</f>
        <v/>
      </c>
      <c r="O836" s="84" t="str">
        <f t="shared" si="65"/>
        <v/>
      </c>
      <c r="P836" s="84">
        <f t="shared" si="66"/>
        <v>0</v>
      </c>
      <c r="Q836" s="84">
        <f t="shared" si="67"/>
        <v>0</v>
      </c>
      <c r="T836" s="84">
        <f t="shared" si="68"/>
        <v>0</v>
      </c>
      <c r="U836" s="84">
        <f t="shared" si="69"/>
        <v>0</v>
      </c>
    </row>
    <row r="837" spans="14:21" x14ac:dyDescent="0.2">
      <c r="N837" s="84" t="str">
        <f>IF(ISBLANK(R837),"",COUNTA($R$2:R837))</f>
        <v/>
      </c>
      <c r="O837" s="84" t="str">
        <f t="shared" si="65"/>
        <v/>
      </c>
      <c r="P837" s="84">
        <f t="shared" si="66"/>
        <v>0</v>
      </c>
      <c r="Q837" s="84">
        <f t="shared" si="67"/>
        <v>0</v>
      </c>
      <c r="T837" s="84">
        <f t="shared" si="68"/>
        <v>0</v>
      </c>
      <c r="U837" s="84">
        <f t="shared" si="69"/>
        <v>0</v>
      </c>
    </row>
    <row r="838" spans="14:21" x14ac:dyDescent="0.2">
      <c r="N838" s="84" t="str">
        <f>IF(ISBLANK(R838),"",COUNTA($R$2:R838))</f>
        <v/>
      </c>
      <c r="O838" s="84" t="str">
        <f t="shared" si="65"/>
        <v/>
      </c>
      <c r="P838" s="84">
        <f t="shared" si="66"/>
        <v>0</v>
      </c>
      <c r="Q838" s="84">
        <f t="shared" si="67"/>
        <v>0</v>
      </c>
      <c r="T838" s="84">
        <f t="shared" si="68"/>
        <v>0</v>
      </c>
      <c r="U838" s="84">
        <f t="shared" si="69"/>
        <v>0</v>
      </c>
    </row>
    <row r="839" spans="14:21" x14ac:dyDescent="0.2">
      <c r="N839" s="84" t="str">
        <f>IF(ISBLANK(R839),"",COUNTA($R$2:R839))</f>
        <v/>
      </c>
      <c r="O839" s="84" t="str">
        <f t="shared" si="65"/>
        <v/>
      </c>
      <c r="P839" s="84">
        <f t="shared" si="66"/>
        <v>0</v>
      </c>
      <c r="Q839" s="84">
        <f t="shared" si="67"/>
        <v>0</v>
      </c>
      <c r="T839" s="84">
        <f t="shared" si="68"/>
        <v>0</v>
      </c>
      <c r="U839" s="84">
        <f t="shared" si="69"/>
        <v>0</v>
      </c>
    </row>
    <row r="840" spans="14:21" x14ac:dyDescent="0.2">
      <c r="N840" s="84" t="str">
        <f>IF(ISBLANK(R840),"",COUNTA($R$2:R840))</f>
        <v/>
      </c>
      <c r="O840" s="84" t="str">
        <f t="shared" si="65"/>
        <v/>
      </c>
      <c r="P840" s="84">
        <f t="shared" si="66"/>
        <v>0</v>
      </c>
      <c r="Q840" s="84">
        <f t="shared" si="67"/>
        <v>0</v>
      </c>
      <c r="T840" s="84">
        <f t="shared" si="68"/>
        <v>0</v>
      </c>
      <c r="U840" s="84">
        <f t="shared" si="69"/>
        <v>0</v>
      </c>
    </row>
    <row r="841" spans="14:21" x14ac:dyDescent="0.2">
      <c r="N841" s="84" t="str">
        <f>IF(ISBLANK(R841),"",COUNTA($R$2:R841))</f>
        <v/>
      </c>
      <c r="O841" s="84" t="str">
        <f t="shared" si="65"/>
        <v/>
      </c>
      <c r="P841" s="84">
        <f t="shared" si="66"/>
        <v>0</v>
      </c>
      <c r="Q841" s="84">
        <f t="shared" si="67"/>
        <v>0</v>
      </c>
      <c r="T841" s="84">
        <f t="shared" si="68"/>
        <v>0</v>
      </c>
      <c r="U841" s="84">
        <f t="shared" si="69"/>
        <v>0</v>
      </c>
    </row>
    <row r="842" spans="14:21" x14ac:dyDescent="0.2">
      <c r="N842" s="84" t="str">
        <f>IF(ISBLANK(R842),"",COUNTA($R$2:R842))</f>
        <v/>
      </c>
      <c r="O842" s="84" t="str">
        <f t="shared" si="65"/>
        <v/>
      </c>
      <c r="P842" s="84">
        <f t="shared" si="66"/>
        <v>0</v>
      </c>
      <c r="Q842" s="84">
        <f t="shared" si="67"/>
        <v>0</v>
      </c>
      <c r="T842" s="84">
        <f t="shared" si="68"/>
        <v>0</v>
      </c>
      <c r="U842" s="84">
        <f t="shared" si="69"/>
        <v>0</v>
      </c>
    </row>
    <row r="843" spans="14:21" x14ac:dyDescent="0.2">
      <c r="N843" s="84" t="str">
        <f>IF(ISBLANK(R843),"",COUNTA($R$2:R843))</f>
        <v/>
      </c>
      <c r="O843" s="84" t="str">
        <f t="shared" si="65"/>
        <v/>
      </c>
      <c r="P843" s="84">
        <f t="shared" si="66"/>
        <v>0</v>
      </c>
      <c r="Q843" s="84">
        <f t="shared" si="67"/>
        <v>0</v>
      </c>
      <c r="T843" s="84">
        <f t="shared" si="68"/>
        <v>0</v>
      </c>
      <c r="U843" s="84">
        <f t="shared" si="69"/>
        <v>0</v>
      </c>
    </row>
    <row r="844" spans="14:21" x14ac:dyDescent="0.2">
      <c r="N844" s="84" t="str">
        <f>IF(ISBLANK(R844),"",COUNTA($R$2:R844))</f>
        <v/>
      </c>
      <c r="O844" s="84" t="str">
        <f t="shared" si="65"/>
        <v/>
      </c>
      <c r="P844" s="84">
        <f t="shared" si="66"/>
        <v>0</v>
      </c>
      <c r="Q844" s="84">
        <f t="shared" si="67"/>
        <v>0</v>
      </c>
      <c r="T844" s="84">
        <f t="shared" si="68"/>
        <v>0</v>
      </c>
      <c r="U844" s="84">
        <f t="shared" si="69"/>
        <v>0</v>
      </c>
    </row>
    <row r="845" spans="14:21" x14ac:dyDescent="0.2">
      <c r="N845" s="84" t="str">
        <f>IF(ISBLANK(R845),"",COUNTA($R$2:R845))</f>
        <v/>
      </c>
      <c r="O845" s="84" t="str">
        <f t="shared" si="65"/>
        <v/>
      </c>
      <c r="P845" s="84">
        <f t="shared" si="66"/>
        <v>0</v>
      </c>
      <c r="Q845" s="84">
        <f t="shared" si="67"/>
        <v>0</v>
      </c>
      <c r="T845" s="84">
        <f t="shared" si="68"/>
        <v>0</v>
      </c>
      <c r="U845" s="84">
        <f t="shared" si="69"/>
        <v>0</v>
      </c>
    </row>
    <row r="846" spans="14:21" x14ac:dyDescent="0.2">
      <c r="N846" s="84" t="str">
        <f>IF(ISBLANK(R846),"",COUNTA($R$2:R846))</f>
        <v/>
      </c>
      <c r="O846" s="84" t="str">
        <f t="shared" si="65"/>
        <v/>
      </c>
      <c r="P846" s="84">
        <f t="shared" si="66"/>
        <v>0</v>
      </c>
      <c r="Q846" s="84">
        <f t="shared" si="67"/>
        <v>0</v>
      </c>
      <c r="T846" s="84">
        <f t="shared" si="68"/>
        <v>0</v>
      </c>
      <c r="U846" s="84">
        <f t="shared" si="69"/>
        <v>0</v>
      </c>
    </row>
    <row r="847" spans="14:21" x14ac:dyDescent="0.2">
      <c r="N847" s="84" t="str">
        <f>IF(ISBLANK(R847),"",COUNTA($R$2:R847))</f>
        <v/>
      </c>
      <c r="O847" s="84" t="str">
        <f t="shared" si="65"/>
        <v/>
      </c>
      <c r="P847" s="84">
        <f t="shared" si="66"/>
        <v>0</v>
      </c>
      <c r="Q847" s="84">
        <f t="shared" si="67"/>
        <v>0</v>
      </c>
      <c r="T847" s="84">
        <f t="shared" si="68"/>
        <v>0</v>
      </c>
      <c r="U847" s="84">
        <f t="shared" si="69"/>
        <v>0</v>
      </c>
    </row>
    <row r="848" spans="14:21" x14ac:dyDescent="0.2">
      <c r="N848" s="84" t="str">
        <f>IF(ISBLANK(R848),"",COUNTA($R$2:R848))</f>
        <v/>
      </c>
      <c r="O848" s="84" t="str">
        <f t="shared" si="65"/>
        <v/>
      </c>
      <c r="P848" s="84">
        <f t="shared" si="66"/>
        <v>0</v>
      </c>
      <c r="Q848" s="84">
        <f t="shared" si="67"/>
        <v>0</v>
      </c>
      <c r="T848" s="84">
        <f t="shared" si="68"/>
        <v>0</v>
      </c>
      <c r="U848" s="84">
        <f t="shared" si="69"/>
        <v>0</v>
      </c>
    </row>
    <row r="849" spans="14:21" x14ac:dyDescent="0.2">
      <c r="N849" s="84" t="str">
        <f>IF(ISBLANK(R849),"",COUNTA($R$2:R849))</f>
        <v/>
      </c>
      <c r="O849" s="84" t="str">
        <f t="shared" si="65"/>
        <v/>
      </c>
      <c r="P849" s="84">
        <f t="shared" si="66"/>
        <v>0</v>
      </c>
      <c r="Q849" s="84">
        <f t="shared" si="67"/>
        <v>0</v>
      </c>
      <c r="T849" s="84">
        <f t="shared" si="68"/>
        <v>0</v>
      </c>
      <c r="U849" s="84">
        <f t="shared" si="69"/>
        <v>0</v>
      </c>
    </row>
    <row r="850" spans="14:21" x14ac:dyDescent="0.2">
      <c r="N850" s="84" t="str">
        <f>IF(ISBLANK(R850),"",COUNTA($R$2:R850))</f>
        <v/>
      </c>
      <c r="O850" s="84" t="str">
        <f t="shared" si="65"/>
        <v/>
      </c>
      <c r="P850" s="84">
        <f t="shared" si="66"/>
        <v>0</v>
      </c>
      <c r="Q850" s="84">
        <f t="shared" si="67"/>
        <v>0</v>
      </c>
      <c r="T850" s="84">
        <f t="shared" si="68"/>
        <v>0</v>
      </c>
      <c r="U850" s="84">
        <f t="shared" si="69"/>
        <v>0</v>
      </c>
    </row>
    <row r="851" spans="14:21" x14ac:dyDescent="0.2">
      <c r="N851" s="84" t="str">
        <f>IF(ISBLANK(R851),"",COUNTA($R$2:R851))</f>
        <v/>
      </c>
      <c r="O851" s="84" t="str">
        <f t="shared" si="65"/>
        <v/>
      </c>
      <c r="P851" s="84">
        <f t="shared" si="66"/>
        <v>0</v>
      </c>
      <c r="Q851" s="84">
        <f t="shared" si="67"/>
        <v>0</v>
      </c>
      <c r="T851" s="84">
        <f t="shared" si="68"/>
        <v>0</v>
      </c>
      <c r="U851" s="84">
        <f t="shared" si="69"/>
        <v>0</v>
      </c>
    </row>
    <row r="852" spans="14:21" x14ac:dyDescent="0.2">
      <c r="N852" s="84" t="str">
        <f>IF(ISBLANK(R852),"",COUNTA($R$2:R852))</f>
        <v/>
      </c>
      <c r="O852" s="84" t="str">
        <f t="shared" si="65"/>
        <v/>
      </c>
      <c r="P852" s="84">
        <f t="shared" si="66"/>
        <v>0</v>
      </c>
      <c r="Q852" s="84">
        <f t="shared" si="67"/>
        <v>0</v>
      </c>
      <c r="T852" s="84">
        <f t="shared" si="68"/>
        <v>0</v>
      </c>
      <c r="U852" s="84">
        <f t="shared" si="69"/>
        <v>0</v>
      </c>
    </row>
    <row r="853" spans="14:21" x14ac:dyDescent="0.2">
      <c r="N853" s="84" t="str">
        <f>IF(ISBLANK(R853),"",COUNTA($R$2:R853))</f>
        <v/>
      </c>
      <c r="O853" s="84" t="str">
        <f t="shared" si="65"/>
        <v/>
      </c>
      <c r="P853" s="84">
        <f t="shared" si="66"/>
        <v>0</v>
      </c>
      <c r="Q853" s="84">
        <f t="shared" si="67"/>
        <v>0</v>
      </c>
      <c r="T853" s="84">
        <f t="shared" si="68"/>
        <v>0</v>
      </c>
      <c r="U853" s="84">
        <f t="shared" si="69"/>
        <v>0</v>
      </c>
    </row>
    <row r="854" spans="14:21" x14ac:dyDescent="0.2">
      <c r="N854" s="84" t="str">
        <f>IF(ISBLANK(R854),"",COUNTA($R$2:R854))</f>
        <v/>
      </c>
      <c r="O854" s="84" t="str">
        <f t="shared" si="65"/>
        <v/>
      </c>
      <c r="P854" s="84">
        <f t="shared" si="66"/>
        <v>0</v>
      </c>
      <c r="Q854" s="84">
        <f t="shared" si="67"/>
        <v>0</v>
      </c>
      <c r="T854" s="84">
        <f t="shared" si="68"/>
        <v>0</v>
      </c>
      <c r="U854" s="84">
        <f t="shared" si="69"/>
        <v>0</v>
      </c>
    </row>
    <row r="855" spans="14:21" x14ac:dyDescent="0.2">
      <c r="N855" s="84" t="str">
        <f>IF(ISBLANK(R855),"",COUNTA($R$2:R855))</f>
        <v/>
      </c>
      <c r="O855" s="84" t="str">
        <f t="shared" si="65"/>
        <v/>
      </c>
      <c r="P855" s="84">
        <f t="shared" si="66"/>
        <v>0</v>
      </c>
      <c r="Q855" s="84">
        <f t="shared" si="67"/>
        <v>0</v>
      </c>
      <c r="T855" s="84">
        <f t="shared" si="68"/>
        <v>0</v>
      </c>
      <c r="U855" s="84">
        <f t="shared" si="69"/>
        <v>0</v>
      </c>
    </row>
    <row r="856" spans="14:21" x14ac:dyDescent="0.2">
      <c r="N856" s="84" t="str">
        <f>IF(ISBLANK(R856),"",COUNTA($R$2:R856))</f>
        <v/>
      </c>
      <c r="O856" s="84" t="str">
        <f t="shared" si="65"/>
        <v/>
      </c>
      <c r="P856" s="84">
        <f t="shared" si="66"/>
        <v>0</v>
      </c>
      <c r="Q856" s="84">
        <f t="shared" si="67"/>
        <v>0</v>
      </c>
      <c r="T856" s="84">
        <f t="shared" si="68"/>
        <v>0</v>
      </c>
      <c r="U856" s="84">
        <f t="shared" si="69"/>
        <v>0</v>
      </c>
    </row>
    <row r="857" spans="14:21" x14ac:dyDescent="0.2">
      <c r="N857" s="84" t="str">
        <f>IF(ISBLANK(R857),"",COUNTA($R$2:R857))</f>
        <v/>
      </c>
      <c r="O857" s="84" t="str">
        <f t="shared" si="65"/>
        <v/>
      </c>
      <c r="P857" s="84">
        <f t="shared" si="66"/>
        <v>0</v>
      </c>
      <c r="Q857" s="84">
        <f t="shared" si="67"/>
        <v>0</v>
      </c>
      <c r="T857" s="84">
        <f t="shared" si="68"/>
        <v>0</v>
      </c>
      <c r="U857" s="84">
        <f t="shared" si="69"/>
        <v>0</v>
      </c>
    </row>
    <row r="858" spans="14:21" x14ac:dyDescent="0.2">
      <c r="N858" s="84" t="str">
        <f>IF(ISBLANK(R858),"",COUNTA($R$2:R858))</f>
        <v/>
      </c>
      <c r="O858" s="84" t="str">
        <f t="shared" si="65"/>
        <v/>
      </c>
      <c r="P858" s="84">
        <f t="shared" si="66"/>
        <v>0</v>
      </c>
      <c r="Q858" s="84">
        <f t="shared" si="67"/>
        <v>0</v>
      </c>
      <c r="T858" s="84">
        <f t="shared" si="68"/>
        <v>0</v>
      </c>
      <c r="U858" s="84">
        <f t="shared" si="69"/>
        <v>0</v>
      </c>
    </row>
    <row r="859" spans="14:21" x14ac:dyDescent="0.2">
      <c r="N859" s="84" t="str">
        <f>IF(ISBLANK(R859),"",COUNTA($R$2:R859))</f>
        <v/>
      </c>
      <c r="O859" s="84" t="str">
        <f t="shared" si="65"/>
        <v/>
      </c>
      <c r="P859" s="84">
        <f t="shared" si="66"/>
        <v>0</v>
      </c>
      <c r="Q859" s="84">
        <f t="shared" si="67"/>
        <v>0</v>
      </c>
      <c r="T859" s="84">
        <f t="shared" si="68"/>
        <v>0</v>
      </c>
      <c r="U859" s="84">
        <f t="shared" si="69"/>
        <v>0</v>
      </c>
    </row>
    <row r="860" spans="14:21" x14ac:dyDescent="0.2">
      <c r="N860" s="84" t="str">
        <f>IF(ISBLANK(R860),"",COUNTA($R$2:R860))</f>
        <v/>
      </c>
      <c r="O860" s="84" t="str">
        <f t="shared" si="65"/>
        <v/>
      </c>
      <c r="P860" s="84">
        <f t="shared" si="66"/>
        <v>0</v>
      </c>
      <c r="Q860" s="84">
        <f t="shared" si="67"/>
        <v>0</v>
      </c>
      <c r="T860" s="84">
        <f t="shared" si="68"/>
        <v>0</v>
      </c>
      <c r="U860" s="84">
        <f t="shared" si="69"/>
        <v>0</v>
      </c>
    </row>
    <row r="861" spans="14:21" x14ac:dyDescent="0.2">
      <c r="N861" s="84" t="str">
        <f>IF(ISBLANK(R861),"",COUNTA($R$2:R861))</f>
        <v/>
      </c>
      <c r="O861" s="84" t="str">
        <f t="shared" si="65"/>
        <v/>
      </c>
      <c r="P861" s="84">
        <f t="shared" si="66"/>
        <v>0</v>
      </c>
      <c r="Q861" s="84">
        <f t="shared" si="67"/>
        <v>0</v>
      </c>
      <c r="T861" s="84">
        <f t="shared" si="68"/>
        <v>0</v>
      </c>
      <c r="U861" s="84">
        <f t="shared" si="69"/>
        <v>0</v>
      </c>
    </row>
    <row r="862" spans="14:21" x14ac:dyDescent="0.2">
      <c r="N862" s="84" t="str">
        <f>IF(ISBLANK(R862),"",COUNTA($R$2:R862))</f>
        <v/>
      </c>
      <c r="O862" s="84" t="str">
        <f t="shared" si="65"/>
        <v/>
      </c>
      <c r="P862" s="84">
        <f t="shared" si="66"/>
        <v>0</v>
      </c>
      <c r="Q862" s="84">
        <f t="shared" si="67"/>
        <v>0</v>
      </c>
      <c r="T862" s="84">
        <f t="shared" si="68"/>
        <v>0</v>
      </c>
      <c r="U862" s="84">
        <f t="shared" si="69"/>
        <v>0</v>
      </c>
    </row>
    <row r="863" spans="14:21" x14ac:dyDescent="0.2">
      <c r="N863" s="84" t="str">
        <f>IF(ISBLANK(R863),"",COUNTA($R$2:R863))</f>
        <v/>
      </c>
      <c r="O863" s="84" t="str">
        <f t="shared" si="65"/>
        <v/>
      </c>
      <c r="P863" s="84">
        <f t="shared" si="66"/>
        <v>0</v>
      </c>
      <c r="Q863" s="84">
        <f t="shared" si="67"/>
        <v>0</v>
      </c>
      <c r="T863" s="84">
        <f t="shared" si="68"/>
        <v>0</v>
      </c>
      <c r="U863" s="84">
        <f t="shared" si="69"/>
        <v>0</v>
      </c>
    </row>
    <row r="864" spans="14:21" x14ac:dyDescent="0.2">
      <c r="N864" s="84" t="str">
        <f>IF(ISBLANK(R864),"",COUNTA($R$2:R864))</f>
        <v/>
      </c>
      <c r="O864" s="84" t="str">
        <f t="shared" si="65"/>
        <v/>
      </c>
      <c r="P864" s="84">
        <f t="shared" si="66"/>
        <v>0</v>
      </c>
      <c r="Q864" s="84">
        <f t="shared" si="67"/>
        <v>0</v>
      </c>
      <c r="T864" s="84">
        <f t="shared" si="68"/>
        <v>0</v>
      </c>
      <c r="U864" s="84">
        <f t="shared" si="69"/>
        <v>0</v>
      </c>
    </row>
    <row r="865" spans="14:21" x14ac:dyDescent="0.2">
      <c r="N865" s="84" t="str">
        <f>IF(ISBLANK(R865),"",COUNTA($R$2:R865))</f>
        <v/>
      </c>
      <c r="O865" s="84" t="str">
        <f t="shared" si="65"/>
        <v/>
      </c>
      <c r="P865" s="84">
        <f t="shared" si="66"/>
        <v>0</v>
      </c>
      <c r="Q865" s="84">
        <f t="shared" si="67"/>
        <v>0</v>
      </c>
      <c r="T865" s="84">
        <f t="shared" si="68"/>
        <v>0</v>
      </c>
      <c r="U865" s="84">
        <f t="shared" si="69"/>
        <v>0</v>
      </c>
    </row>
    <row r="866" spans="14:21" x14ac:dyDescent="0.2">
      <c r="N866" s="84" t="str">
        <f>IF(ISBLANK(R866),"",COUNTA($R$2:R866))</f>
        <v/>
      </c>
      <c r="O866" s="84" t="str">
        <f t="shared" si="65"/>
        <v/>
      </c>
      <c r="P866" s="84">
        <f t="shared" si="66"/>
        <v>0</v>
      </c>
      <c r="Q866" s="84">
        <f t="shared" si="67"/>
        <v>0</v>
      </c>
      <c r="T866" s="84">
        <f t="shared" si="68"/>
        <v>0</v>
      </c>
      <c r="U866" s="84">
        <f t="shared" si="69"/>
        <v>0</v>
      </c>
    </row>
    <row r="867" spans="14:21" x14ac:dyDescent="0.2">
      <c r="N867" s="84" t="str">
        <f>IF(ISBLANK(R867),"",COUNTA($R$2:R867))</f>
        <v/>
      </c>
      <c r="O867" s="84" t="str">
        <f t="shared" si="65"/>
        <v/>
      </c>
      <c r="P867" s="84">
        <f t="shared" si="66"/>
        <v>0</v>
      </c>
      <c r="Q867" s="84">
        <f t="shared" si="67"/>
        <v>0</v>
      </c>
      <c r="T867" s="84">
        <f t="shared" si="68"/>
        <v>0</v>
      </c>
      <c r="U867" s="84">
        <f t="shared" si="69"/>
        <v>0</v>
      </c>
    </row>
    <row r="868" spans="14:21" x14ac:dyDescent="0.2">
      <c r="N868" s="84" t="str">
        <f>IF(ISBLANK(R868),"",COUNTA($R$2:R868))</f>
        <v/>
      </c>
      <c r="O868" s="84" t="str">
        <f t="shared" si="65"/>
        <v/>
      </c>
      <c r="P868" s="84">
        <f t="shared" si="66"/>
        <v>0</v>
      </c>
      <c r="Q868" s="84">
        <f t="shared" si="67"/>
        <v>0</v>
      </c>
      <c r="T868" s="84">
        <f t="shared" si="68"/>
        <v>0</v>
      </c>
      <c r="U868" s="84">
        <f t="shared" si="69"/>
        <v>0</v>
      </c>
    </row>
    <row r="869" spans="14:21" x14ac:dyDescent="0.2">
      <c r="N869" s="84" t="str">
        <f>IF(ISBLANK(R869),"",COUNTA($R$2:R869))</f>
        <v/>
      </c>
      <c r="O869" s="84" t="str">
        <f t="shared" si="65"/>
        <v/>
      </c>
      <c r="P869" s="84">
        <f t="shared" si="66"/>
        <v>0</v>
      </c>
      <c r="Q869" s="84">
        <f t="shared" si="67"/>
        <v>0</v>
      </c>
      <c r="T869" s="84">
        <f t="shared" si="68"/>
        <v>0</v>
      </c>
      <c r="U869" s="84">
        <f t="shared" si="69"/>
        <v>0</v>
      </c>
    </row>
    <row r="870" spans="14:21" x14ac:dyDescent="0.2">
      <c r="N870" s="84" t="str">
        <f>IF(ISBLANK(R870),"",COUNTA($R$2:R870))</f>
        <v/>
      </c>
      <c r="O870" s="84" t="str">
        <f t="shared" si="65"/>
        <v/>
      </c>
      <c r="P870" s="84">
        <f t="shared" si="66"/>
        <v>0</v>
      </c>
      <c r="Q870" s="84">
        <f t="shared" si="67"/>
        <v>0</v>
      </c>
      <c r="T870" s="84">
        <f t="shared" si="68"/>
        <v>0</v>
      </c>
      <c r="U870" s="84">
        <f t="shared" si="69"/>
        <v>0</v>
      </c>
    </row>
    <row r="871" spans="14:21" x14ac:dyDescent="0.2">
      <c r="N871" s="84" t="str">
        <f>IF(ISBLANK(R871),"",COUNTA($R$2:R871))</f>
        <v/>
      </c>
      <c r="O871" s="84" t="str">
        <f t="shared" si="65"/>
        <v/>
      </c>
      <c r="P871" s="84">
        <f t="shared" si="66"/>
        <v>0</v>
      </c>
      <c r="Q871" s="84">
        <f t="shared" si="67"/>
        <v>0</v>
      </c>
      <c r="T871" s="84">
        <f t="shared" si="68"/>
        <v>0</v>
      </c>
      <c r="U871" s="84">
        <f t="shared" si="69"/>
        <v>0</v>
      </c>
    </row>
    <row r="872" spans="14:21" x14ac:dyDescent="0.2">
      <c r="N872" s="84" t="str">
        <f>IF(ISBLANK(R872),"",COUNTA($R$2:R872))</f>
        <v/>
      </c>
      <c r="O872" s="84" t="str">
        <f t="shared" si="65"/>
        <v/>
      </c>
      <c r="P872" s="84">
        <f t="shared" si="66"/>
        <v>0</v>
      </c>
      <c r="Q872" s="84">
        <f t="shared" si="67"/>
        <v>0</v>
      </c>
      <c r="T872" s="84">
        <f t="shared" si="68"/>
        <v>0</v>
      </c>
      <c r="U872" s="84">
        <f t="shared" si="69"/>
        <v>0</v>
      </c>
    </row>
    <row r="873" spans="14:21" x14ac:dyDescent="0.2">
      <c r="N873" s="84" t="str">
        <f>IF(ISBLANK(R873),"",COUNTA($R$2:R873))</f>
        <v/>
      </c>
      <c r="O873" s="84" t="str">
        <f t="shared" si="65"/>
        <v/>
      </c>
      <c r="P873" s="84">
        <f t="shared" si="66"/>
        <v>0</v>
      </c>
      <c r="Q873" s="84">
        <f t="shared" si="67"/>
        <v>0</v>
      </c>
      <c r="T873" s="84">
        <f t="shared" si="68"/>
        <v>0</v>
      </c>
      <c r="U873" s="84">
        <f t="shared" si="69"/>
        <v>0</v>
      </c>
    </row>
    <row r="874" spans="14:21" x14ac:dyDescent="0.2">
      <c r="N874" s="84" t="str">
        <f>IF(ISBLANK(R874),"",COUNTA($R$2:R874))</f>
        <v/>
      </c>
      <c r="O874" s="84" t="str">
        <f t="shared" si="65"/>
        <v/>
      </c>
      <c r="P874" s="84">
        <f t="shared" si="66"/>
        <v>0</v>
      </c>
      <c r="Q874" s="84">
        <f t="shared" si="67"/>
        <v>0</v>
      </c>
      <c r="T874" s="84">
        <f t="shared" si="68"/>
        <v>0</v>
      </c>
      <c r="U874" s="84">
        <f t="shared" si="69"/>
        <v>0</v>
      </c>
    </row>
    <row r="875" spans="14:21" x14ac:dyDescent="0.2">
      <c r="N875" s="84" t="str">
        <f>IF(ISBLANK(R875),"",COUNTA($R$2:R875))</f>
        <v/>
      </c>
      <c r="O875" s="84" t="str">
        <f t="shared" si="65"/>
        <v/>
      </c>
      <c r="P875" s="84">
        <f t="shared" si="66"/>
        <v>0</v>
      </c>
      <c r="Q875" s="84">
        <f t="shared" si="67"/>
        <v>0</v>
      </c>
      <c r="T875" s="84">
        <f t="shared" si="68"/>
        <v>0</v>
      </c>
      <c r="U875" s="84">
        <f t="shared" si="69"/>
        <v>0</v>
      </c>
    </row>
    <row r="876" spans="14:21" x14ac:dyDescent="0.2">
      <c r="N876" s="84" t="str">
        <f>IF(ISBLANK(R876),"",COUNTA($R$2:R876))</f>
        <v/>
      </c>
      <c r="O876" s="84" t="str">
        <f t="shared" si="65"/>
        <v/>
      </c>
      <c r="P876" s="84">
        <f t="shared" si="66"/>
        <v>0</v>
      </c>
      <c r="Q876" s="84">
        <f t="shared" si="67"/>
        <v>0</v>
      </c>
      <c r="T876" s="84">
        <f t="shared" si="68"/>
        <v>0</v>
      </c>
      <c r="U876" s="84">
        <f t="shared" si="69"/>
        <v>0</v>
      </c>
    </row>
    <row r="877" spans="14:21" x14ac:dyDescent="0.2">
      <c r="N877" s="84" t="str">
        <f>IF(ISBLANK(R877),"",COUNTA($R$2:R877))</f>
        <v/>
      </c>
      <c r="O877" s="84" t="str">
        <f t="shared" si="65"/>
        <v/>
      </c>
      <c r="P877" s="84">
        <f t="shared" si="66"/>
        <v>0</v>
      </c>
      <c r="Q877" s="84">
        <f t="shared" si="67"/>
        <v>0</v>
      </c>
      <c r="T877" s="84">
        <f t="shared" si="68"/>
        <v>0</v>
      </c>
      <c r="U877" s="84">
        <f t="shared" si="69"/>
        <v>0</v>
      </c>
    </row>
    <row r="878" spans="14:21" x14ac:dyDescent="0.2">
      <c r="N878" s="84" t="str">
        <f>IF(ISBLANK(R878),"",COUNTA($R$2:R878))</f>
        <v/>
      </c>
      <c r="O878" s="84" t="str">
        <f t="shared" si="65"/>
        <v/>
      </c>
      <c r="P878" s="84">
        <f t="shared" si="66"/>
        <v>0</v>
      </c>
      <c r="Q878" s="84">
        <f t="shared" si="67"/>
        <v>0</v>
      </c>
      <c r="T878" s="84">
        <f t="shared" si="68"/>
        <v>0</v>
      </c>
      <c r="U878" s="84">
        <f t="shared" si="69"/>
        <v>0</v>
      </c>
    </row>
    <row r="879" spans="14:21" x14ac:dyDescent="0.2">
      <c r="N879" s="84" t="str">
        <f>IF(ISBLANK(R879),"",COUNTA($R$2:R879))</f>
        <v/>
      </c>
      <c r="O879" s="84" t="str">
        <f t="shared" si="65"/>
        <v/>
      </c>
      <c r="P879" s="84">
        <f t="shared" si="66"/>
        <v>0</v>
      </c>
      <c r="Q879" s="84">
        <f t="shared" si="67"/>
        <v>0</v>
      </c>
      <c r="T879" s="84">
        <f t="shared" si="68"/>
        <v>0</v>
      </c>
      <c r="U879" s="84">
        <f t="shared" si="69"/>
        <v>0</v>
      </c>
    </row>
    <row r="880" spans="14:21" x14ac:dyDescent="0.2">
      <c r="N880" s="84" t="str">
        <f>IF(ISBLANK(R880),"",COUNTA($R$2:R880))</f>
        <v/>
      </c>
      <c r="O880" s="84" t="str">
        <f t="shared" si="65"/>
        <v/>
      </c>
      <c r="P880" s="84">
        <f t="shared" si="66"/>
        <v>0</v>
      </c>
      <c r="Q880" s="84">
        <f t="shared" si="67"/>
        <v>0</v>
      </c>
      <c r="T880" s="84">
        <f t="shared" si="68"/>
        <v>0</v>
      </c>
      <c r="U880" s="84">
        <f t="shared" si="69"/>
        <v>0</v>
      </c>
    </row>
    <row r="881" spans="14:21" x14ac:dyDescent="0.2">
      <c r="N881" s="84" t="str">
        <f>IF(ISBLANK(R881),"",COUNTA($R$2:R881))</f>
        <v/>
      </c>
      <c r="O881" s="84" t="str">
        <f t="shared" si="65"/>
        <v/>
      </c>
      <c r="P881" s="84">
        <f t="shared" si="66"/>
        <v>0</v>
      </c>
      <c r="Q881" s="84">
        <f t="shared" si="67"/>
        <v>0</v>
      </c>
      <c r="T881" s="84">
        <f t="shared" si="68"/>
        <v>0</v>
      </c>
      <c r="U881" s="84">
        <f t="shared" si="69"/>
        <v>0</v>
      </c>
    </row>
    <row r="882" spans="14:21" x14ac:dyDescent="0.2">
      <c r="N882" s="84" t="str">
        <f>IF(ISBLANK(R882),"",COUNTA($R$2:R882))</f>
        <v/>
      </c>
      <c r="O882" s="84" t="str">
        <f t="shared" si="65"/>
        <v/>
      </c>
      <c r="P882" s="84">
        <f t="shared" si="66"/>
        <v>0</v>
      </c>
      <c r="Q882" s="84">
        <f t="shared" si="67"/>
        <v>0</v>
      </c>
      <c r="T882" s="84">
        <f t="shared" si="68"/>
        <v>0</v>
      </c>
      <c r="U882" s="84">
        <f t="shared" si="69"/>
        <v>0</v>
      </c>
    </row>
    <row r="883" spans="14:21" x14ac:dyDescent="0.2">
      <c r="N883" s="84" t="str">
        <f>IF(ISBLANK(R883),"",COUNTA($R$2:R883))</f>
        <v/>
      </c>
      <c r="O883" s="84" t="str">
        <f t="shared" si="65"/>
        <v/>
      </c>
      <c r="P883" s="84">
        <f t="shared" si="66"/>
        <v>0</v>
      </c>
      <c r="Q883" s="84">
        <f t="shared" si="67"/>
        <v>0</v>
      </c>
      <c r="T883" s="84">
        <f t="shared" si="68"/>
        <v>0</v>
      </c>
      <c r="U883" s="84">
        <f t="shared" si="69"/>
        <v>0</v>
      </c>
    </row>
    <row r="884" spans="14:21" x14ac:dyDescent="0.2">
      <c r="N884" s="84" t="str">
        <f>IF(ISBLANK(R884),"",COUNTA($R$2:R884))</f>
        <v/>
      </c>
      <c r="O884" s="84" t="str">
        <f t="shared" si="65"/>
        <v/>
      </c>
      <c r="P884" s="84">
        <f t="shared" si="66"/>
        <v>0</v>
      </c>
      <c r="Q884" s="84">
        <f t="shared" si="67"/>
        <v>0</v>
      </c>
      <c r="T884" s="84">
        <f t="shared" si="68"/>
        <v>0</v>
      </c>
      <c r="U884" s="84">
        <f t="shared" si="69"/>
        <v>0</v>
      </c>
    </row>
    <row r="885" spans="14:21" x14ac:dyDescent="0.2">
      <c r="N885" s="84" t="str">
        <f>IF(ISBLANK(R885),"",COUNTA($R$2:R885))</f>
        <v/>
      </c>
      <c r="O885" s="84" t="str">
        <f t="shared" si="65"/>
        <v/>
      </c>
      <c r="P885" s="84">
        <f t="shared" si="66"/>
        <v>0</v>
      </c>
      <c r="Q885" s="84">
        <f t="shared" si="67"/>
        <v>0</v>
      </c>
      <c r="T885" s="84">
        <f t="shared" si="68"/>
        <v>0</v>
      </c>
      <c r="U885" s="84">
        <f t="shared" si="69"/>
        <v>0</v>
      </c>
    </row>
    <row r="886" spans="14:21" x14ac:dyDescent="0.2">
      <c r="N886" s="84" t="str">
        <f>IF(ISBLANK(R886),"",COUNTA($R$2:R886))</f>
        <v/>
      </c>
      <c r="O886" s="84" t="str">
        <f t="shared" si="65"/>
        <v/>
      </c>
      <c r="P886" s="84">
        <f t="shared" si="66"/>
        <v>0</v>
      </c>
      <c r="Q886" s="84">
        <f t="shared" si="67"/>
        <v>0</v>
      </c>
      <c r="T886" s="84">
        <f t="shared" si="68"/>
        <v>0</v>
      </c>
      <c r="U886" s="84">
        <f t="shared" si="69"/>
        <v>0</v>
      </c>
    </row>
    <row r="887" spans="14:21" x14ac:dyDescent="0.2">
      <c r="N887" s="84" t="str">
        <f>IF(ISBLANK(R887),"",COUNTA($R$2:R887))</f>
        <v/>
      </c>
      <c r="O887" s="84" t="str">
        <f t="shared" si="65"/>
        <v/>
      </c>
      <c r="P887" s="84">
        <f t="shared" si="66"/>
        <v>0</v>
      </c>
      <c r="Q887" s="84">
        <f t="shared" si="67"/>
        <v>0</v>
      </c>
      <c r="T887" s="84">
        <f t="shared" si="68"/>
        <v>0</v>
      </c>
      <c r="U887" s="84">
        <f t="shared" si="69"/>
        <v>0</v>
      </c>
    </row>
    <row r="888" spans="14:21" x14ac:dyDescent="0.2">
      <c r="N888" s="84" t="str">
        <f>IF(ISBLANK(R888),"",COUNTA($R$2:R888))</f>
        <v/>
      </c>
      <c r="O888" s="84" t="str">
        <f t="shared" si="65"/>
        <v/>
      </c>
      <c r="P888" s="84">
        <f t="shared" si="66"/>
        <v>0</v>
      </c>
      <c r="Q888" s="84">
        <f t="shared" si="67"/>
        <v>0</v>
      </c>
      <c r="T888" s="84">
        <f t="shared" si="68"/>
        <v>0</v>
      </c>
      <c r="U888" s="84">
        <f t="shared" si="69"/>
        <v>0</v>
      </c>
    </row>
    <row r="889" spans="14:21" x14ac:dyDescent="0.2">
      <c r="N889" s="84" t="str">
        <f>IF(ISBLANK(R889),"",COUNTA($R$2:R889))</f>
        <v/>
      </c>
      <c r="O889" s="84" t="str">
        <f t="shared" si="65"/>
        <v/>
      </c>
      <c r="P889" s="84">
        <f t="shared" si="66"/>
        <v>0</v>
      </c>
      <c r="Q889" s="84">
        <f t="shared" si="67"/>
        <v>0</v>
      </c>
      <c r="T889" s="84">
        <f t="shared" si="68"/>
        <v>0</v>
      </c>
      <c r="U889" s="84">
        <f t="shared" si="69"/>
        <v>0</v>
      </c>
    </row>
    <row r="890" spans="14:21" x14ac:dyDescent="0.2">
      <c r="N890" s="84" t="str">
        <f>IF(ISBLANK(R890),"",COUNTA($R$2:R890))</f>
        <v/>
      </c>
      <c r="O890" s="84" t="str">
        <f t="shared" si="65"/>
        <v/>
      </c>
      <c r="P890" s="84">
        <f t="shared" si="66"/>
        <v>0</v>
      </c>
      <c r="Q890" s="84">
        <f t="shared" si="67"/>
        <v>0</v>
      </c>
      <c r="T890" s="84">
        <f t="shared" si="68"/>
        <v>0</v>
      </c>
      <c r="U890" s="84">
        <f t="shared" si="69"/>
        <v>0</v>
      </c>
    </row>
    <row r="891" spans="14:21" x14ac:dyDescent="0.2">
      <c r="N891" s="84" t="str">
        <f>IF(ISBLANK(R891),"",COUNTA($R$2:R891))</f>
        <v/>
      </c>
      <c r="O891" s="84" t="str">
        <f t="shared" si="65"/>
        <v/>
      </c>
      <c r="P891" s="84">
        <f t="shared" si="66"/>
        <v>0</v>
      </c>
      <c r="Q891" s="84">
        <f t="shared" si="67"/>
        <v>0</v>
      </c>
      <c r="T891" s="84">
        <f t="shared" si="68"/>
        <v>0</v>
      </c>
      <c r="U891" s="84">
        <f t="shared" si="69"/>
        <v>0</v>
      </c>
    </row>
    <row r="892" spans="14:21" x14ac:dyDescent="0.2">
      <c r="N892" s="84" t="str">
        <f>IF(ISBLANK(R892),"",COUNTA($R$2:R892))</f>
        <v/>
      </c>
      <c r="O892" s="84" t="str">
        <f t="shared" si="65"/>
        <v/>
      </c>
      <c r="P892" s="84">
        <f t="shared" si="66"/>
        <v>0</v>
      </c>
      <c r="Q892" s="84">
        <f t="shared" si="67"/>
        <v>0</v>
      </c>
      <c r="T892" s="84">
        <f t="shared" si="68"/>
        <v>0</v>
      </c>
      <c r="U892" s="84">
        <f t="shared" si="69"/>
        <v>0</v>
      </c>
    </row>
    <row r="893" spans="14:21" x14ac:dyDescent="0.2">
      <c r="N893" s="84" t="str">
        <f>IF(ISBLANK(R893),"",COUNTA($R$2:R893))</f>
        <v/>
      </c>
      <c r="O893" s="84" t="str">
        <f t="shared" si="65"/>
        <v/>
      </c>
      <c r="P893" s="84">
        <f t="shared" si="66"/>
        <v>0</v>
      </c>
      <c r="Q893" s="84">
        <f t="shared" si="67"/>
        <v>0</v>
      </c>
      <c r="T893" s="84">
        <f t="shared" si="68"/>
        <v>0</v>
      </c>
      <c r="U893" s="84">
        <f t="shared" si="69"/>
        <v>0</v>
      </c>
    </row>
    <row r="894" spans="14:21" x14ac:dyDescent="0.2">
      <c r="N894" s="84" t="str">
        <f>IF(ISBLANK(R894),"",COUNTA($R$2:R894))</f>
        <v/>
      </c>
      <c r="O894" s="84" t="str">
        <f t="shared" si="65"/>
        <v/>
      </c>
      <c r="P894" s="84">
        <f t="shared" si="66"/>
        <v>0</v>
      </c>
      <c r="Q894" s="84">
        <f t="shared" si="67"/>
        <v>0</v>
      </c>
      <c r="T894" s="84">
        <f t="shared" si="68"/>
        <v>0</v>
      </c>
      <c r="U894" s="84">
        <f t="shared" si="69"/>
        <v>0</v>
      </c>
    </row>
    <row r="895" spans="14:21" x14ac:dyDescent="0.2">
      <c r="N895" s="84" t="str">
        <f>IF(ISBLANK(R895),"",COUNTA($R$2:R895))</f>
        <v/>
      </c>
      <c r="O895" s="84" t="str">
        <f t="shared" si="65"/>
        <v/>
      </c>
      <c r="P895" s="84">
        <f t="shared" si="66"/>
        <v>0</v>
      </c>
      <c r="Q895" s="84">
        <f t="shared" si="67"/>
        <v>0</v>
      </c>
      <c r="T895" s="84">
        <f t="shared" si="68"/>
        <v>0</v>
      </c>
      <c r="U895" s="84">
        <f t="shared" si="69"/>
        <v>0</v>
      </c>
    </row>
    <row r="896" spans="14:21" x14ac:dyDescent="0.2">
      <c r="N896" s="84" t="str">
        <f>IF(ISBLANK(R896),"",COUNTA($R$2:R896))</f>
        <v/>
      </c>
      <c r="O896" s="84" t="str">
        <f t="shared" si="65"/>
        <v/>
      </c>
      <c r="P896" s="84">
        <f t="shared" si="66"/>
        <v>0</v>
      </c>
      <c r="Q896" s="84">
        <f t="shared" si="67"/>
        <v>0</v>
      </c>
      <c r="T896" s="84">
        <f t="shared" si="68"/>
        <v>0</v>
      </c>
      <c r="U896" s="84">
        <f t="shared" si="69"/>
        <v>0</v>
      </c>
    </row>
    <row r="897" spans="14:21" x14ac:dyDescent="0.2">
      <c r="N897" s="84" t="str">
        <f>IF(ISBLANK(R897),"",COUNTA($R$2:R897))</f>
        <v/>
      </c>
      <c r="O897" s="84" t="str">
        <f t="shared" si="65"/>
        <v/>
      </c>
      <c r="P897" s="84">
        <f t="shared" si="66"/>
        <v>0</v>
      </c>
      <c r="Q897" s="84">
        <f t="shared" si="67"/>
        <v>0</v>
      </c>
      <c r="T897" s="84">
        <f t="shared" si="68"/>
        <v>0</v>
      </c>
      <c r="U897" s="84">
        <f t="shared" si="69"/>
        <v>0</v>
      </c>
    </row>
    <row r="898" spans="14:21" x14ac:dyDescent="0.2">
      <c r="N898" s="84" t="str">
        <f>IF(ISBLANK(R898),"",COUNTA($R$2:R898))</f>
        <v/>
      </c>
      <c r="O898" s="84" t="str">
        <f t="shared" ref="O898:O961" si="70">IF(ISBLANK(R898),"",IF(ISNUMBER(SEARCH("+",R898)),LEFT(R898,SEARCH("+",R898,1)-1),LEFT(R898,SEARCH("-",R898,1)-1)))</f>
        <v/>
      </c>
      <c r="P898" s="84">
        <f t="shared" ref="P898:P961" si="71">IF(VALUE(T898)&gt;0,-20,IF(VALUE(T898)&gt;VALUE(U898),-20,T898))</f>
        <v>0</v>
      </c>
      <c r="Q898" s="84">
        <f t="shared" ref="Q898:Q961" si="72">IF(VALUE(U898)&gt;0,-20,IF(VALUE(U898)&gt;VALUE(T898),-20,U898))</f>
        <v>0</v>
      </c>
      <c r="T898" s="84">
        <f t="shared" ref="T898:T961" si="73">IF(ISBLANK(R898),0,IF(ISNUMBER(SEARCH("+",R898)),RIGHT(R898,LEN(R898)-SEARCH("+",R898,1)),RIGHT(R898,LEN(R898)-SEARCH("-",R898,1)+1)))</f>
        <v>0</v>
      </c>
      <c r="U898" s="84">
        <f t="shared" ref="U898:U961" si="74">IF(ISBLANK(S898),0,IF(ISNUMBER(SEARCH("+",S898)),RIGHT(S898,LEN(S898)-SEARCH("+",S898,1)),RIGHT(S898,LEN(S898)-SEARCH("-",S898,1)+1)))</f>
        <v>0</v>
      </c>
    </row>
    <row r="899" spans="14:21" x14ac:dyDescent="0.2">
      <c r="N899" s="84" t="str">
        <f>IF(ISBLANK(R899),"",COUNTA($R$2:R899))</f>
        <v/>
      </c>
      <c r="O899" s="84" t="str">
        <f t="shared" si="70"/>
        <v/>
      </c>
      <c r="P899" s="84">
        <f t="shared" si="71"/>
        <v>0</v>
      </c>
      <c r="Q899" s="84">
        <f t="shared" si="72"/>
        <v>0</v>
      </c>
      <c r="T899" s="84">
        <f t="shared" si="73"/>
        <v>0</v>
      </c>
      <c r="U899" s="84">
        <f t="shared" si="74"/>
        <v>0</v>
      </c>
    </row>
    <row r="900" spans="14:21" x14ac:dyDescent="0.2">
      <c r="N900" s="84" t="str">
        <f>IF(ISBLANK(R900),"",COUNTA($R$2:R900))</f>
        <v/>
      </c>
      <c r="O900" s="84" t="str">
        <f t="shared" si="70"/>
        <v/>
      </c>
      <c r="P900" s="84">
        <f t="shared" si="71"/>
        <v>0</v>
      </c>
      <c r="Q900" s="84">
        <f t="shared" si="72"/>
        <v>0</v>
      </c>
      <c r="T900" s="84">
        <f t="shared" si="73"/>
        <v>0</v>
      </c>
      <c r="U900" s="84">
        <f t="shared" si="74"/>
        <v>0</v>
      </c>
    </row>
    <row r="901" spans="14:21" x14ac:dyDescent="0.2">
      <c r="N901" s="84" t="str">
        <f>IF(ISBLANK(R901),"",COUNTA($R$2:R901))</f>
        <v/>
      </c>
      <c r="O901" s="84" t="str">
        <f t="shared" si="70"/>
        <v/>
      </c>
      <c r="P901" s="84">
        <f t="shared" si="71"/>
        <v>0</v>
      </c>
      <c r="Q901" s="84">
        <f t="shared" si="72"/>
        <v>0</v>
      </c>
      <c r="T901" s="84">
        <f t="shared" si="73"/>
        <v>0</v>
      </c>
      <c r="U901" s="84">
        <f t="shared" si="74"/>
        <v>0</v>
      </c>
    </row>
    <row r="902" spans="14:21" x14ac:dyDescent="0.2">
      <c r="N902" s="84" t="str">
        <f>IF(ISBLANK(R902),"",COUNTA($R$2:R902))</f>
        <v/>
      </c>
      <c r="O902" s="84" t="str">
        <f t="shared" si="70"/>
        <v/>
      </c>
      <c r="P902" s="84">
        <f t="shared" si="71"/>
        <v>0</v>
      </c>
      <c r="Q902" s="84">
        <f t="shared" si="72"/>
        <v>0</v>
      </c>
      <c r="T902" s="84">
        <f t="shared" si="73"/>
        <v>0</v>
      </c>
      <c r="U902" s="84">
        <f t="shared" si="74"/>
        <v>0</v>
      </c>
    </row>
    <row r="903" spans="14:21" x14ac:dyDescent="0.2">
      <c r="N903" s="84" t="str">
        <f>IF(ISBLANK(R903),"",COUNTA($R$2:R903))</f>
        <v/>
      </c>
      <c r="O903" s="84" t="str">
        <f t="shared" si="70"/>
        <v/>
      </c>
      <c r="P903" s="84">
        <f t="shared" si="71"/>
        <v>0</v>
      </c>
      <c r="Q903" s="84">
        <f t="shared" si="72"/>
        <v>0</v>
      </c>
      <c r="T903" s="84">
        <f t="shared" si="73"/>
        <v>0</v>
      </c>
      <c r="U903" s="84">
        <f t="shared" si="74"/>
        <v>0</v>
      </c>
    </row>
    <row r="904" spans="14:21" x14ac:dyDescent="0.2">
      <c r="N904" s="84" t="str">
        <f>IF(ISBLANK(R904),"",COUNTA($R$2:R904))</f>
        <v/>
      </c>
      <c r="O904" s="84" t="str">
        <f t="shared" si="70"/>
        <v/>
      </c>
      <c r="P904" s="84">
        <f t="shared" si="71"/>
        <v>0</v>
      </c>
      <c r="Q904" s="84">
        <f t="shared" si="72"/>
        <v>0</v>
      </c>
      <c r="T904" s="84">
        <f t="shared" si="73"/>
        <v>0</v>
      </c>
      <c r="U904" s="84">
        <f t="shared" si="74"/>
        <v>0</v>
      </c>
    </row>
    <row r="905" spans="14:21" x14ac:dyDescent="0.2">
      <c r="N905" s="84" t="str">
        <f>IF(ISBLANK(R905),"",COUNTA($R$2:R905))</f>
        <v/>
      </c>
      <c r="O905" s="84" t="str">
        <f t="shared" si="70"/>
        <v/>
      </c>
      <c r="P905" s="84">
        <f t="shared" si="71"/>
        <v>0</v>
      </c>
      <c r="Q905" s="84">
        <f t="shared" si="72"/>
        <v>0</v>
      </c>
      <c r="T905" s="84">
        <f t="shared" si="73"/>
        <v>0</v>
      </c>
      <c r="U905" s="84">
        <f t="shared" si="74"/>
        <v>0</v>
      </c>
    </row>
    <row r="906" spans="14:21" x14ac:dyDescent="0.2">
      <c r="N906" s="84" t="str">
        <f>IF(ISBLANK(R906),"",COUNTA($R$2:R906))</f>
        <v/>
      </c>
      <c r="O906" s="84" t="str">
        <f t="shared" si="70"/>
        <v/>
      </c>
      <c r="P906" s="84">
        <f t="shared" si="71"/>
        <v>0</v>
      </c>
      <c r="Q906" s="84">
        <f t="shared" si="72"/>
        <v>0</v>
      </c>
      <c r="T906" s="84">
        <f t="shared" si="73"/>
        <v>0</v>
      </c>
      <c r="U906" s="84">
        <f t="shared" si="74"/>
        <v>0</v>
      </c>
    </row>
    <row r="907" spans="14:21" x14ac:dyDescent="0.2">
      <c r="N907" s="84" t="str">
        <f>IF(ISBLANK(R907),"",COUNTA($R$2:R907))</f>
        <v/>
      </c>
      <c r="O907" s="84" t="str">
        <f t="shared" si="70"/>
        <v/>
      </c>
      <c r="P907" s="84">
        <f t="shared" si="71"/>
        <v>0</v>
      </c>
      <c r="Q907" s="84">
        <f t="shared" si="72"/>
        <v>0</v>
      </c>
      <c r="T907" s="84">
        <f t="shared" si="73"/>
        <v>0</v>
      </c>
      <c r="U907" s="84">
        <f t="shared" si="74"/>
        <v>0</v>
      </c>
    </row>
    <row r="908" spans="14:21" x14ac:dyDescent="0.2">
      <c r="N908" s="84" t="str">
        <f>IF(ISBLANK(R908),"",COUNTA($R$2:R908))</f>
        <v/>
      </c>
      <c r="O908" s="84" t="str">
        <f t="shared" si="70"/>
        <v/>
      </c>
      <c r="P908" s="84">
        <f t="shared" si="71"/>
        <v>0</v>
      </c>
      <c r="Q908" s="84">
        <f t="shared" si="72"/>
        <v>0</v>
      </c>
      <c r="T908" s="84">
        <f t="shared" si="73"/>
        <v>0</v>
      </c>
      <c r="U908" s="84">
        <f t="shared" si="74"/>
        <v>0</v>
      </c>
    </row>
    <row r="909" spans="14:21" x14ac:dyDescent="0.2">
      <c r="N909" s="84" t="str">
        <f>IF(ISBLANK(R909),"",COUNTA($R$2:R909))</f>
        <v/>
      </c>
      <c r="O909" s="84" t="str">
        <f t="shared" si="70"/>
        <v/>
      </c>
      <c r="P909" s="84">
        <f t="shared" si="71"/>
        <v>0</v>
      </c>
      <c r="Q909" s="84">
        <f t="shared" si="72"/>
        <v>0</v>
      </c>
      <c r="T909" s="84">
        <f t="shared" si="73"/>
        <v>0</v>
      </c>
      <c r="U909" s="84">
        <f t="shared" si="74"/>
        <v>0</v>
      </c>
    </row>
    <row r="910" spans="14:21" x14ac:dyDescent="0.2">
      <c r="N910" s="84" t="str">
        <f>IF(ISBLANK(R910),"",COUNTA($R$2:R910))</f>
        <v/>
      </c>
      <c r="O910" s="84" t="str">
        <f t="shared" si="70"/>
        <v/>
      </c>
      <c r="P910" s="84">
        <f t="shared" si="71"/>
        <v>0</v>
      </c>
      <c r="Q910" s="84">
        <f t="shared" si="72"/>
        <v>0</v>
      </c>
      <c r="T910" s="84">
        <f t="shared" si="73"/>
        <v>0</v>
      </c>
      <c r="U910" s="84">
        <f t="shared" si="74"/>
        <v>0</v>
      </c>
    </row>
    <row r="911" spans="14:21" x14ac:dyDescent="0.2">
      <c r="N911" s="84" t="str">
        <f>IF(ISBLANK(R911),"",COUNTA($R$2:R911))</f>
        <v/>
      </c>
      <c r="O911" s="84" t="str">
        <f t="shared" si="70"/>
        <v/>
      </c>
      <c r="P911" s="84">
        <f t="shared" si="71"/>
        <v>0</v>
      </c>
      <c r="Q911" s="84">
        <f t="shared" si="72"/>
        <v>0</v>
      </c>
      <c r="T911" s="84">
        <f t="shared" si="73"/>
        <v>0</v>
      </c>
      <c r="U911" s="84">
        <f t="shared" si="74"/>
        <v>0</v>
      </c>
    </row>
    <row r="912" spans="14:21" x14ac:dyDescent="0.2">
      <c r="N912" s="84" t="str">
        <f>IF(ISBLANK(R912),"",COUNTA($R$2:R912))</f>
        <v/>
      </c>
      <c r="O912" s="84" t="str">
        <f t="shared" si="70"/>
        <v/>
      </c>
      <c r="P912" s="84">
        <f t="shared" si="71"/>
        <v>0</v>
      </c>
      <c r="Q912" s="84">
        <f t="shared" si="72"/>
        <v>0</v>
      </c>
      <c r="T912" s="84">
        <f t="shared" si="73"/>
        <v>0</v>
      </c>
      <c r="U912" s="84">
        <f t="shared" si="74"/>
        <v>0</v>
      </c>
    </row>
    <row r="913" spans="14:21" x14ac:dyDescent="0.2">
      <c r="N913" s="84" t="str">
        <f>IF(ISBLANK(R913),"",COUNTA($R$2:R913))</f>
        <v/>
      </c>
      <c r="O913" s="84" t="str">
        <f t="shared" si="70"/>
        <v/>
      </c>
      <c r="P913" s="84">
        <f t="shared" si="71"/>
        <v>0</v>
      </c>
      <c r="Q913" s="84">
        <f t="shared" si="72"/>
        <v>0</v>
      </c>
      <c r="T913" s="84">
        <f t="shared" si="73"/>
        <v>0</v>
      </c>
      <c r="U913" s="84">
        <f t="shared" si="74"/>
        <v>0</v>
      </c>
    </row>
    <row r="914" spans="14:21" x14ac:dyDescent="0.2">
      <c r="N914" s="84" t="str">
        <f>IF(ISBLANK(R914),"",COUNTA($R$2:R914))</f>
        <v/>
      </c>
      <c r="O914" s="84" t="str">
        <f t="shared" si="70"/>
        <v/>
      </c>
      <c r="P914" s="84">
        <f t="shared" si="71"/>
        <v>0</v>
      </c>
      <c r="Q914" s="84">
        <f t="shared" si="72"/>
        <v>0</v>
      </c>
      <c r="T914" s="84">
        <f t="shared" si="73"/>
        <v>0</v>
      </c>
      <c r="U914" s="84">
        <f t="shared" si="74"/>
        <v>0</v>
      </c>
    </row>
    <row r="915" spans="14:21" x14ac:dyDescent="0.2">
      <c r="N915" s="84" t="str">
        <f>IF(ISBLANK(R915),"",COUNTA($R$2:R915))</f>
        <v/>
      </c>
      <c r="O915" s="84" t="str">
        <f t="shared" si="70"/>
        <v/>
      </c>
      <c r="P915" s="84">
        <f t="shared" si="71"/>
        <v>0</v>
      </c>
      <c r="Q915" s="84">
        <f t="shared" si="72"/>
        <v>0</v>
      </c>
      <c r="T915" s="84">
        <f t="shared" si="73"/>
        <v>0</v>
      </c>
      <c r="U915" s="84">
        <f t="shared" si="74"/>
        <v>0</v>
      </c>
    </row>
    <row r="916" spans="14:21" x14ac:dyDescent="0.2">
      <c r="N916" s="84" t="str">
        <f>IF(ISBLANK(R916),"",COUNTA($R$2:R916))</f>
        <v/>
      </c>
      <c r="O916" s="84" t="str">
        <f t="shared" si="70"/>
        <v/>
      </c>
      <c r="P916" s="84">
        <f t="shared" si="71"/>
        <v>0</v>
      </c>
      <c r="Q916" s="84">
        <f t="shared" si="72"/>
        <v>0</v>
      </c>
      <c r="T916" s="84">
        <f t="shared" si="73"/>
        <v>0</v>
      </c>
      <c r="U916" s="84">
        <f t="shared" si="74"/>
        <v>0</v>
      </c>
    </row>
    <row r="917" spans="14:21" x14ac:dyDescent="0.2">
      <c r="N917" s="84" t="str">
        <f>IF(ISBLANK(R917),"",COUNTA($R$2:R917))</f>
        <v/>
      </c>
      <c r="O917" s="84" t="str">
        <f t="shared" si="70"/>
        <v/>
      </c>
      <c r="P917" s="84">
        <f t="shared" si="71"/>
        <v>0</v>
      </c>
      <c r="Q917" s="84">
        <f t="shared" si="72"/>
        <v>0</v>
      </c>
      <c r="T917" s="84">
        <f t="shared" si="73"/>
        <v>0</v>
      </c>
      <c r="U917" s="84">
        <f t="shared" si="74"/>
        <v>0</v>
      </c>
    </row>
    <row r="918" spans="14:21" x14ac:dyDescent="0.2">
      <c r="N918" s="84" t="str">
        <f>IF(ISBLANK(R918),"",COUNTA($R$2:R918))</f>
        <v/>
      </c>
      <c r="O918" s="84" t="str">
        <f t="shared" si="70"/>
        <v/>
      </c>
      <c r="P918" s="84">
        <f t="shared" si="71"/>
        <v>0</v>
      </c>
      <c r="Q918" s="84">
        <f t="shared" si="72"/>
        <v>0</v>
      </c>
      <c r="T918" s="84">
        <f t="shared" si="73"/>
        <v>0</v>
      </c>
      <c r="U918" s="84">
        <f t="shared" si="74"/>
        <v>0</v>
      </c>
    </row>
    <row r="919" spans="14:21" x14ac:dyDescent="0.2">
      <c r="N919" s="84" t="str">
        <f>IF(ISBLANK(R919),"",COUNTA($R$2:R919))</f>
        <v/>
      </c>
      <c r="O919" s="84" t="str">
        <f t="shared" si="70"/>
        <v/>
      </c>
      <c r="P919" s="84">
        <f t="shared" si="71"/>
        <v>0</v>
      </c>
      <c r="Q919" s="84">
        <f t="shared" si="72"/>
        <v>0</v>
      </c>
      <c r="T919" s="84">
        <f t="shared" si="73"/>
        <v>0</v>
      </c>
      <c r="U919" s="84">
        <f t="shared" si="74"/>
        <v>0</v>
      </c>
    </row>
    <row r="920" spans="14:21" x14ac:dyDescent="0.2">
      <c r="N920" s="84" t="str">
        <f>IF(ISBLANK(R920),"",COUNTA($R$2:R920))</f>
        <v/>
      </c>
      <c r="O920" s="84" t="str">
        <f t="shared" si="70"/>
        <v/>
      </c>
      <c r="P920" s="84">
        <f t="shared" si="71"/>
        <v>0</v>
      </c>
      <c r="Q920" s="84">
        <f t="shared" si="72"/>
        <v>0</v>
      </c>
      <c r="T920" s="84">
        <f t="shared" si="73"/>
        <v>0</v>
      </c>
      <c r="U920" s="84">
        <f t="shared" si="74"/>
        <v>0</v>
      </c>
    </row>
    <row r="921" spans="14:21" x14ac:dyDescent="0.2">
      <c r="N921" s="84" t="str">
        <f>IF(ISBLANK(R921),"",COUNTA($R$2:R921))</f>
        <v/>
      </c>
      <c r="O921" s="84" t="str">
        <f t="shared" si="70"/>
        <v/>
      </c>
      <c r="P921" s="84">
        <f t="shared" si="71"/>
        <v>0</v>
      </c>
      <c r="Q921" s="84">
        <f t="shared" si="72"/>
        <v>0</v>
      </c>
      <c r="T921" s="84">
        <f t="shared" si="73"/>
        <v>0</v>
      </c>
      <c r="U921" s="84">
        <f t="shared" si="74"/>
        <v>0</v>
      </c>
    </row>
    <row r="922" spans="14:21" x14ac:dyDescent="0.2">
      <c r="N922" s="84" t="str">
        <f>IF(ISBLANK(R922),"",COUNTA($R$2:R922))</f>
        <v/>
      </c>
      <c r="O922" s="84" t="str">
        <f t="shared" si="70"/>
        <v/>
      </c>
      <c r="P922" s="84">
        <f t="shared" si="71"/>
        <v>0</v>
      </c>
      <c r="Q922" s="84">
        <f t="shared" si="72"/>
        <v>0</v>
      </c>
      <c r="T922" s="84">
        <f t="shared" si="73"/>
        <v>0</v>
      </c>
      <c r="U922" s="84">
        <f t="shared" si="74"/>
        <v>0</v>
      </c>
    </row>
    <row r="923" spans="14:21" x14ac:dyDescent="0.2">
      <c r="N923" s="84" t="str">
        <f>IF(ISBLANK(R923),"",COUNTA($R$2:R923))</f>
        <v/>
      </c>
      <c r="O923" s="84" t="str">
        <f t="shared" si="70"/>
        <v/>
      </c>
      <c r="P923" s="84">
        <f t="shared" si="71"/>
        <v>0</v>
      </c>
      <c r="Q923" s="84">
        <f t="shared" si="72"/>
        <v>0</v>
      </c>
      <c r="T923" s="84">
        <f t="shared" si="73"/>
        <v>0</v>
      </c>
      <c r="U923" s="84">
        <f t="shared" si="74"/>
        <v>0</v>
      </c>
    </row>
    <row r="924" spans="14:21" x14ac:dyDescent="0.2">
      <c r="N924" s="84" t="str">
        <f>IF(ISBLANK(R924),"",COUNTA($R$2:R924))</f>
        <v/>
      </c>
      <c r="O924" s="84" t="str">
        <f t="shared" si="70"/>
        <v/>
      </c>
      <c r="P924" s="84">
        <f t="shared" si="71"/>
        <v>0</v>
      </c>
      <c r="Q924" s="84">
        <f t="shared" si="72"/>
        <v>0</v>
      </c>
      <c r="T924" s="84">
        <f t="shared" si="73"/>
        <v>0</v>
      </c>
      <c r="U924" s="84">
        <f t="shared" si="74"/>
        <v>0</v>
      </c>
    </row>
    <row r="925" spans="14:21" x14ac:dyDescent="0.2">
      <c r="N925" s="84" t="str">
        <f>IF(ISBLANK(R925),"",COUNTA($R$2:R925))</f>
        <v/>
      </c>
      <c r="O925" s="84" t="str">
        <f t="shared" si="70"/>
        <v/>
      </c>
      <c r="P925" s="84">
        <f t="shared" si="71"/>
        <v>0</v>
      </c>
      <c r="Q925" s="84">
        <f t="shared" si="72"/>
        <v>0</v>
      </c>
      <c r="T925" s="84">
        <f t="shared" si="73"/>
        <v>0</v>
      </c>
      <c r="U925" s="84">
        <f t="shared" si="74"/>
        <v>0</v>
      </c>
    </row>
    <row r="926" spans="14:21" x14ac:dyDescent="0.2">
      <c r="N926" s="84" t="str">
        <f>IF(ISBLANK(R926),"",COUNTA($R$2:R926))</f>
        <v/>
      </c>
      <c r="O926" s="84" t="str">
        <f t="shared" si="70"/>
        <v/>
      </c>
      <c r="P926" s="84">
        <f t="shared" si="71"/>
        <v>0</v>
      </c>
      <c r="Q926" s="84">
        <f t="shared" si="72"/>
        <v>0</v>
      </c>
      <c r="T926" s="84">
        <f t="shared" si="73"/>
        <v>0</v>
      </c>
      <c r="U926" s="84">
        <f t="shared" si="74"/>
        <v>0</v>
      </c>
    </row>
    <row r="927" spans="14:21" x14ac:dyDescent="0.2">
      <c r="N927" s="84" t="str">
        <f>IF(ISBLANK(R927),"",COUNTA($R$2:R927))</f>
        <v/>
      </c>
      <c r="O927" s="84" t="str">
        <f t="shared" si="70"/>
        <v/>
      </c>
      <c r="P927" s="84">
        <f t="shared" si="71"/>
        <v>0</v>
      </c>
      <c r="Q927" s="84">
        <f t="shared" si="72"/>
        <v>0</v>
      </c>
      <c r="T927" s="84">
        <f t="shared" si="73"/>
        <v>0</v>
      </c>
      <c r="U927" s="84">
        <f t="shared" si="74"/>
        <v>0</v>
      </c>
    </row>
    <row r="928" spans="14:21" x14ac:dyDescent="0.2">
      <c r="N928" s="84" t="str">
        <f>IF(ISBLANK(R928),"",COUNTA($R$2:R928))</f>
        <v/>
      </c>
      <c r="O928" s="84" t="str">
        <f t="shared" si="70"/>
        <v/>
      </c>
      <c r="P928" s="84">
        <f t="shared" si="71"/>
        <v>0</v>
      </c>
      <c r="Q928" s="84">
        <f t="shared" si="72"/>
        <v>0</v>
      </c>
      <c r="T928" s="84">
        <f t="shared" si="73"/>
        <v>0</v>
      </c>
      <c r="U928" s="84">
        <f t="shared" si="74"/>
        <v>0</v>
      </c>
    </row>
    <row r="929" spans="14:21" x14ac:dyDescent="0.2">
      <c r="N929" s="84" t="str">
        <f>IF(ISBLANK(R929),"",COUNTA($R$2:R929))</f>
        <v/>
      </c>
      <c r="O929" s="84" t="str">
        <f t="shared" si="70"/>
        <v/>
      </c>
      <c r="P929" s="84">
        <f t="shared" si="71"/>
        <v>0</v>
      </c>
      <c r="Q929" s="84">
        <f t="shared" si="72"/>
        <v>0</v>
      </c>
      <c r="T929" s="84">
        <f t="shared" si="73"/>
        <v>0</v>
      </c>
      <c r="U929" s="84">
        <f t="shared" si="74"/>
        <v>0</v>
      </c>
    </row>
    <row r="930" spans="14:21" x14ac:dyDescent="0.2">
      <c r="N930" s="84" t="str">
        <f>IF(ISBLANK(R930),"",COUNTA($R$2:R930))</f>
        <v/>
      </c>
      <c r="O930" s="84" t="str">
        <f t="shared" si="70"/>
        <v/>
      </c>
      <c r="P930" s="84">
        <f t="shared" si="71"/>
        <v>0</v>
      </c>
      <c r="Q930" s="84">
        <f t="shared" si="72"/>
        <v>0</v>
      </c>
      <c r="T930" s="84">
        <f t="shared" si="73"/>
        <v>0</v>
      </c>
      <c r="U930" s="84">
        <f t="shared" si="74"/>
        <v>0</v>
      </c>
    </row>
    <row r="931" spans="14:21" x14ac:dyDescent="0.2">
      <c r="N931" s="84" t="str">
        <f>IF(ISBLANK(R931),"",COUNTA($R$2:R931))</f>
        <v/>
      </c>
      <c r="O931" s="84" t="str">
        <f t="shared" si="70"/>
        <v/>
      </c>
      <c r="P931" s="84">
        <f t="shared" si="71"/>
        <v>0</v>
      </c>
      <c r="Q931" s="84">
        <f t="shared" si="72"/>
        <v>0</v>
      </c>
      <c r="T931" s="84">
        <f t="shared" si="73"/>
        <v>0</v>
      </c>
      <c r="U931" s="84">
        <f t="shared" si="74"/>
        <v>0</v>
      </c>
    </row>
    <row r="932" spans="14:21" x14ac:dyDescent="0.2">
      <c r="N932" s="84" t="str">
        <f>IF(ISBLANK(R932),"",COUNTA($R$2:R932))</f>
        <v/>
      </c>
      <c r="O932" s="84" t="str">
        <f t="shared" si="70"/>
        <v/>
      </c>
      <c r="P932" s="84">
        <f t="shared" si="71"/>
        <v>0</v>
      </c>
      <c r="Q932" s="84">
        <f t="shared" si="72"/>
        <v>0</v>
      </c>
      <c r="T932" s="84">
        <f t="shared" si="73"/>
        <v>0</v>
      </c>
      <c r="U932" s="84">
        <f t="shared" si="74"/>
        <v>0</v>
      </c>
    </row>
    <row r="933" spans="14:21" x14ac:dyDescent="0.2">
      <c r="N933" s="84" t="str">
        <f>IF(ISBLANK(R933),"",COUNTA($R$2:R933))</f>
        <v/>
      </c>
      <c r="O933" s="84" t="str">
        <f t="shared" si="70"/>
        <v/>
      </c>
      <c r="P933" s="84">
        <f t="shared" si="71"/>
        <v>0</v>
      </c>
      <c r="Q933" s="84">
        <f t="shared" si="72"/>
        <v>0</v>
      </c>
      <c r="T933" s="84">
        <f t="shared" si="73"/>
        <v>0</v>
      </c>
      <c r="U933" s="84">
        <f t="shared" si="74"/>
        <v>0</v>
      </c>
    </row>
    <row r="934" spans="14:21" x14ac:dyDescent="0.2">
      <c r="N934" s="84" t="str">
        <f>IF(ISBLANK(R934),"",COUNTA($R$2:R934))</f>
        <v/>
      </c>
      <c r="O934" s="84" t="str">
        <f t="shared" si="70"/>
        <v/>
      </c>
      <c r="P934" s="84">
        <f t="shared" si="71"/>
        <v>0</v>
      </c>
      <c r="Q934" s="84">
        <f t="shared" si="72"/>
        <v>0</v>
      </c>
      <c r="T934" s="84">
        <f t="shared" si="73"/>
        <v>0</v>
      </c>
      <c r="U934" s="84">
        <f t="shared" si="74"/>
        <v>0</v>
      </c>
    </row>
    <row r="935" spans="14:21" x14ac:dyDescent="0.2">
      <c r="N935" s="84" t="str">
        <f>IF(ISBLANK(R935),"",COUNTA($R$2:R935))</f>
        <v/>
      </c>
      <c r="O935" s="84" t="str">
        <f t="shared" si="70"/>
        <v/>
      </c>
      <c r="P935" s="84">
        <f t="shared" si="71"/>
        <v>0</v>
      </c>
      <c r="Q935" s="84">
        <f t="shared" si="72"/>
        <v>0</v>
      </c>
      <c r="T935" s="84">
        <f t="shared" si="73"/>
        <v>0</v>
      </c>
      <c r="U935" s="84">
        <f t="shared" si="74"/>
        <v>0</v>
      </c>
    </row>
    <row r="936" spans="14:21" x14ac:dyDescent="0.2">
      <c r="N936" s="84" t="str">
        <f>IF(ISBLANK(R936),"",COUNTA($R$2:R936))</f>
        <v/>
      </c>
      <c r="O936" s="84" t="str">
        <f t="shared" si="70"/>
        <v/>
      </c>
      <c r="P936" s="84">
        <f t="shared" si="71"/>
        <v>0</v>
      </c>
      <c r="Q936" s="84">
        <f t="shared" si="72"/>
        <v>0</v>
      </c>
      <c r="T936" s="84">
        <f t="shared" si="73"/>
        <v>0</v>
      </c>
      <c r="U936" s="84">
        <f t="shared" si="74"/>
        <v>0</v>
      </c>
    </row>
    <row r="937" spans="14:21" x14ac:dyDescent="0.2">
      <c r="N937" s="84" t="str">
        <f>IF(ISBLANK(R937),"",COUNTA($R$2:R937))</f>
        <v/>
      </c>
      <c r="O937" s="84" t="str">
        <f t="shared" si="70"/>
        <v/>
      </c>
      <c r="P937" s="84">
        <f t="shared" si="71"/>
        <v>0</v>
      </c>
      <c r="Q937" s="84">
        <f t="shared" si="72"/>
        <v>0</v>
      </c>
      <c r="T937" s="84">
        <f t="shared" si="73"/>
        <v>0</v>
      </c>
      <c r="U937" s="84">
        <f t="shared" si="74"/>
        <v>0</v>
      </c>
    </row>
    <row r="938" spans="14:21" x14ac:dyDescent="0.2">
      <c r="N938" s="84" t="str">
        <f>IF(ISBLANK(R938),"",COUNTA($R$2:R938))</f>
        <v/>
      </c>
      <c r="O938" s="84" t="str">
        <f t="shared" si="70"/>
        <v/>
      </c>
      <c r="P938" s="84">
        <f t="shared" si="71"/>
        <v>0</v>
      </c>
      <c r="Q938" s="84">
        <f t="shared" si="72"/>
        <v>0</v>
      </c>
      <c r="T938" s="84">
        <f t="shared" si="73"/>
        <v>0</v>
      </c>
      <c r="U938" s="84">
        <f t="shared" si="74"/>
        <v>0</v>
      </c>
    </row>
    <row r="939" spans="14:21" x14ac:dyDescent="0.2">
      <c r="N939" s="84" t="str">
        <f>IF(ISBLANK(R939),"",COUNTA($R$2:R939))</f>
        <v/>
      </c>
      <c r="O939" s="84" t="str">
        <f t="shared" si="70"/>
        <v/>
      </c>
      <c r="P939" s="84">
        <f t="shared" si="71"/>
        <v>0</v>
      </c>
      <c r="Q939" s="84">
        <f t="shared" si="72"/>
        <v>0</v>
      </c>
      <c r="T939" s="84">
        <f t="shared" si="73"/>
        <v>0</v>
      </c>
      <c r="U939" s="84">
        <f t="shared" si="74"/>
        <v>0</v>
      </c>
    </row>
    <row r="940" spans="14:21" x14ac:dyDescent="0.2">
      <c r="N940" s="84" t="str">
        <f>IF(ISBLANK(R940),"",COUNTA($R$2:R940))</f>
        <v/>
      </c>
      <c r="O940" s="84" t="str">
        <f t="shared" si="70"/>
        <v/>
      </c>
      <c r="P940" s="84">
        <f t="shared" si="71"/>
        <v>0</v>
      </c>
      <c r="Q940" s="84">
        <f t="shared" si="72"/>
        <v>0</v>
      </c>
      <c r="T940" s="84">
        <f t="shared" si="73"/>
        <v>0</v>
      </c>
      <c r="U940" s="84">
        <f t="shared" si="74"/>
        <v>0</v>
      </c>
    </row>
    <row r="941" spans="14:21" x14ac:dyDescent="0.2">
      <c r="N941" s="84" t="str">
        <f>IF(ISBLANK(R941),"",COUNTA($R$2:R941))</f>
        <v/>
      </c>
      <c r="O941" s="84" t="str">
        <f t="shared" si="70"/>
        <v/>
      </c>
      <c r="P941" s="84">
        <f t="shared" si="71"/>
        <v>0</v>
      </c>
      <c r="Q941" s="84">
        <f t="shared" si="72"/>
        <v>0</v>
      </c>
      <c r="T941" s="84">
        <f t="shared" si="73"/>
        <v>0</v>
      </c>
      <c r="U941" s="84">
        <f t="shared" si="74"/>
        <v>0</v>
      </c>
    </row>
    <row r="942" spans="14:21" x14ac:dyDescent="0.2">
      <c r="N942" s="84" t="str">
        <f>IF(ISBLANK(R942),"",COUNTA($R$2:R942))</f>
        <v/>
      </c>
      <c r="O942" s="84" t="str">
        <f t="shared" si="70"/>
        <v/>
      </c>
      <c r="P942" s="84">
        <f t="shared" si="71"/>
        <v>0</v>
      </c>
      <c r="Q942" s="84">
        <f t="shared" si="72"/>
        <v>0</v>
      </c>
      <c r="T942" s="84">
        <f t="shared" si="73"/>
        <v>0</v>
      </c>
      <c r="U942" s="84">
        <f t="shared" si="74"/>
        <v>0</v>
      </c>
    </row>
    <row r="943" spans="14:21" x14ac:dyDescent="0.2">
      <c r="N943" s="84" t="str">
        <f>IF(ISBLANK(R943),"",COUNTA($R$2:R943))</f>
        <v/>
      </c>
      <c r="O943" s="84" t="str">
        <f t="shared" si="70"/>
        <v/>
      </c>
      <c r="P943" s="84">
        <f t="shared" si="71"/>
        <v>0</v>
      </c>
      <c r="Q943" s="84">
        <f t="shared" si="72"/>
        <v>0</v>
      </c>
      <c r="T943" s="84">
        <f t="shared" si="73"/>
        <v>0</v>
      </c>
      <c r="U943" s="84">
        <f t="shared" si="74"/>
        <v>0</v>
      </c>
    </row>
    <row r="944" spans="14:21" x14ac:dyDescent="0.2">
      <c r="N944" s="84" t="str">
        <f>IF(ISBLANK(R944),"",COUNTA($R$2:R944))</f>
        <v/>
      </c>
      <c r="O944" s="84" t="str">
        <f t="shared" si="70"/>
        <v/>
      </c>
      <c r="P944" s="84">
        <f t="shared" si="71"/>
        <v>0</v>
      </c>
      <c r="Q944" s="84">
        <f t="shared" si="72"/>
        <v>0</v>
      </c>
      <c r="T944" s="84">
        <f t="shared" si="73"/>
        <v>0</v>
      </c>
      <c r="U944" s="84">
        <f t="shared" si="74"/>
        <v>0</v>
      </c>
    </row>
    <row r="945" spans="14:21" x14ac:dyDescent="0.2">
      <c r="N945" s="84" t="str">
        <f>IF(ISBLANK(R945),"",COUNTA($R$2:R945))</f>
        <v/>
      </c>
      <c r="O945" s="84" t="str">
        <f t="shared" si="70"/>
        <v/>
      </c>
      <c r="P945" s="84">
        <f t="shared" si="71"/>
        <v>0</v>
      </c>
      <c r="Q945" s="84">
        <f t="shared" si="72"/>
        <v>0</v>
      </c>
      <c r="T945" s="84">
        <f t="shared" si="73"/>
        <v>0</v>
      </c>
      <c r="U945" s="84">
        <f t="shared" si="74"/>
        <v>0</v>
      </c>
    </row>
    <row r="946" spans="14:21" x14ac:dyDescent="0.2">
      <c r="N946" s="84" t="str">
        <f>IF(ISBLANK(R946),"",COUNTA($R$2:R946))</f>
        <v/>
      </c>
      <c r="O946" s="84" t="str">
        <f t="shared" si="70"/>
        <v/>
      </c>
      <c r="P946" s="84">
        <f t="shared" si="71"/>
        <v>0</v>
      </c>
      <c r="Q946" s="84">
        <f t="shared" si="72"/>
        <v>0</v>
      </c>
      <c r="T946" s="84">
        <f t="shared" si="73"/>
        <v>0</v>
      </c>
      <c r="U946" s="84">
        <f t="shared" si="74"/>
        <v>0</v>
      </c>
    </row>
    <row r="947" spans="14:21" x14ac:dyDescent="0.2">
      <c r="N947" s="84" t="str">
        <f>IF(ISBLANK(R947),"",COUNTA($R$2:R947))</f>
        <v/>
      </c>
      <c r="O947" s="84" t="str">
        <f t="shared" si="70"/>
        <v/>
      </c>
      <c r="P947" s="84">
        <f t="shared" si="71"/>
        <v>0</v>
      </c>
      <c r="Q947" s="84">
        <f t="shared" si="72"/>
        <v>0</v>
      </c>
      <c r="T947" s="84">
        <f t="shared" si="73"/>
        <v>0</v>
      </c>
      <c r="U947" s="84">
        <f t="shared" si="74"/>
        <v>0</v>
      </c>
    </row>
    <row r="948" spans="14:21" x14ac:dyDescent="0.2">
      <c r="N948" s="84" t="str">
        <f>IF(ISBLANK(R948),"",COUNTA($R$2:R948))</f>
        <v/>
      </c>
      <c r="O948" s="84" t="str">
        <f t="shared" si="70"/>
        <v/>
      </c>
      <c r="P948" s="84">
        <f t="shared" si="71"/>
        <v>0</v>
      </c>
      <c r="Q948" s="84">
        <f t="shared" si="72"/>
        <v>0</v>
      </c>
      <c r="T948" s="84">
        <f t="shared" si="73"/>
        <v>0</v>
      </c>
      <c r="U948" s="84">
        <f t="shared" si="74"/>
        <v>0</v>
      </c>
    </row>
    <row r="949" spans="14:21" x14ac:dyDescent="0.2">
      <c r="N949" s="84" t="str">
        <f>IF(ISBLANK(R949),"",COUNTA($R$2:R949))</f>
        <v/>
      </c>
      <c r="O949" s="84" t="str">
        <f t="shared" si="70"/>
        <v/>
      </c>
      <c r="P949" s="84">
        <f t="shared" si="71"/>
        <v>0</v>
      </c>
      <c r="Q949" s="84">
        <f t="shared" si="72"/>
        <v>0</v>
      </c>
      <c r="T949" s="84">
        <f t="shared" si="73"/>
        <v>0</v>
      </c>
      <c r="U949" s="84">
        <f t="shared" si="74"/>
        <v>0</v>
      </c>
    </row>
    <row r="950" spans="14:21" x14ac:dyDescent="0.2">
      <c r="N950" s="84" t="str">
        <f>IF(ISBLANK(R950),"",COUNTA($R$2:R950))</f>
        <v/>
      </c>
      <c r="O950" s="84" t="str">
        <f t="shared" si="70"/>
        <v/>
      </c>
      <c r="P950" s="84">
        <f t="shared" si="71"/>
        <v>0</v>
      </c>
      <c r="Q950" s="84">
        <f t="shared" si="72"/>
        <v>0</v>
      </c>
      <c r="T950" s="84">
        <f t="shared" si="73"/>
        <v>0</v>
      </c>
      <c r="U950" s="84">
        <f t="shared" si="74"/>
        <v>0</v>
      </c>
    </row>
    <row r="951" spans="14:21" x14ac:dyDescent="0.2">
      <c r="N951" s="84" t="str">
        <f>IF(ISBLANK(R951),"",COUNTA($R$2:R951))</f>
        <v/>
      </c>
      <c r="O951" s="84" t="str">
        <f t="shared" si="70"/>
        <v/>
      </c>
      <c r="P951" s="84">
        <f t="shared" si="71"/>
        <v>0</v>
      </c>
      <c r="Q951" s="84">
        <f t="shared" si="72"/>
        <v>0</v>
      </c>
      <c r="T951" s="84">
        <f t="shared" si="73"/>
        <v>0</v>
      </c>
      <c r="U951" s="84">
        <f t="shared" si="74"/>
        <v>0</v>
      </c>
    </row>
    <row r="952" spans="14:21" x14ac:dyDescent="0.2">
      <c r="N952" s="84" t="str">
        <f>IF(ISBLANK(R952),"",COUNTA($R$2:R952))</f>
        <v/>
      </c>
      <c r="O952" s="84" t="str">
        <f t="shared" si="70"/>
        <v/>
      </c>
      <c r="P952" s="84">
        <f t="shared" si="71"/>
        <v>0</v>
      </c>
      <c r="Q952" s="84">
        <f t="shared" si="72"/>
        <v>0</v>
      </c>
      <c r="T952" s="84">
        <f t="shared" si="73"/>
        <v>0</v>
      </c>
      <c r="U952" s="84">
        <f t="shared" si="74"/>
        <v>0</v>
      </c>
    </row>
    <row r="953" spans="14:21" x14ac:dyDescent="0.2">
      <c r="N953" s="84" t="str">
        <f>IF(ISBLANK(R953),"",COUNTA($R$2:R953))</f>
        <v/>
      </c>
      <c r="O953" s="84" t="str">
        <f t="shared" si="70"/>
        <v/>
      </c>
      <c r="P953" s="84">
        <f t="shared" si="71"/>
        <v>0</v>
      </c>
      <c r="Q953" s="84">
        <f t="shared" si="72"/>
        <v>0</v>
      </c>
      <c r="T953" s="84">
        <f t="shared" si="73"/>
        <v>0</v>
      </c>
      <c r="U953" s="84">
        <f t="shared" si="74"/>
        <v>0</v>
      </c>
    </row>
    <row r="954" spans="14:21" x14ac:dyDescent="0.2">
      <c r="N954" s="84" t="str">
        <f>IF(ISBLANK(R954),"",COUNTA($R$2:R954))</f>
        <v/>
      </c>
      <c r="O954" s="84" t="str">
        <f t="shared" si="70"/>
        <v/>
      </c>
      <c r="P954" s="84">
        <f t="shared" si="71"/>
        <v>0</v>
      </c>
      <c r="Q954" s="84">
        <f t="shared" si="72"/>
        <v>0</v>
      </c>
      <c r="T954" s="84">
        <f t="shared" si="73"/>
        <v>0</v>
      </c>
      <c r="U954" s="84">
        <f t="shared" si="74"/>
        <v>0</v>
      </c>
    </row>
    <row r="955" spans="14:21" x14ac:dyDescent="0.2">
      <c r="N955" s="84" t="str">
        <f>IF(ISBLANK(R955),"",COUNTA($R$2:R955))</f>
        <v/>
      </c>
      <c r="O955" s="84" t="str">
        <f t="shared" si="70"/>
        <v/>
      </c>
      <c r="P955" s="84">
        <f t="shared" si="71"/>
        <v>0</v>
      </c>
      <c r="Q955" s="84">
        <f t="shared" si="72"/>
        <v>0</v>
      </c>
      <c r="T955" s="84">
        <f t="shared" si="73"/>
        <v>0</v>
      </c>
      <c r="U955" s="84">
        <f t="shared" si="74"/>
        <v>0</v>
      </c>
    </row>
    <row r="956" spans="14:21" x14ac:dyDescent="0.2">
      <c r="N956" s="84" t="str">
        <f>IF(ISBLANK(R956),"",COUNTA($R$2:R956))</f>
        <v/>
      </c>
      <c r="O956" s="84" t="str">
        <f t="shared" si="70"/>
        <v/>
      </c>
      <c r="P956" s="84">
        <f t="shared" si="71"/>
        <v>0</v>
      </c>
      <c r="Q956" s="84">
        <f t="shared" si="72"/>
        <v>0</v>
      </c>
      <c r="T956" s="84">
        <f t="shared" si="73"/>
        <v>0</v>
      </c>
      <c r="U956" s="84">
        <f t="shared" si="74"/>
        <v>0</v>
      </c>
    </row>
    <row r="957" spans="14:21" x14ac:dyDescent="0.2">
      <c r="N957" s="84" t="str">
        <f>IF(ISBLANK(R957),"",COUNTA($R$2:R957))</f>
        <v/>
      </c>
      <c r="O957" s="84" t="str">
        <f t="shared" si="70"/>
        <v/>
      </c>
      <c r="P957" s="84">
        <f t="shared" si="71"/>
        <v>0</v>
      </c>
      <c r="Q957" s="84">
        <f t="shared" si="72"/>
        <v>0</v>
      </c>
      <c r="T957" s="84">
        <f t="shared" si="73"/>
        <v>0</v>
      </c>
      <c r="U957" s="84">
        <f t="shared" si="74"/>
        <v>0</v>
      </c>
    </row>
    <row r="958" spans="14:21" x14ac:dyDescent="0.2">
      <c r="N958" s="84" t="str">
        <f>IF(ISBLANK(R958),"",COUNTA($R$2:R958))</f>
        <v/>
      </c>
      <c r="O958" s="84" t="str">
        <f t="shared" si="70"/>
        <v/>
      </c>
      <c r="P958" s="84">
        <f t="shared" si="71"/>
        <v>0</v>
      </c>
      <c r="Q958" s="84">
        <f t="shared" si="72"/>
        <v>0</v>
      </c>
      <c r="T958" s="84">
        <f t="shared" si="73"/>
        <v>0</v>
      </c>
      <c r="U958" s="84">
        <f t="shared" si="74"/>
        <v>0</v>
      </c>
    </row>
    <row r="959" spans="14:21" x14ac:dyDescent="0.2">
      <c r="N959" s="84" t="str">
        <f>IF(ISBLANK(R959),"",COUNTA($R$2:R959))</f>
        <v/>
      </c>
      <c r="O959" s="84" t="str">
        <f t="shared" si="70"/>
        <v/>
      </c>
      <c r="P959" s="84">
        <f t="shared" si="71"/>
        <v>0</v>
      </c>
      <c r="Q959" s="84">
        <f t="shared" si="72"/>
        <v>0</v>
      </c>
      <c r="T959" s="84">
        <f t="shared" si="73"/>
        <v>0</v>
      </c>
      <c r="U959" s="84">
        <f t="shared" si="74"/>
        <v>0</v>
      </c>
    </row>
    <row r="960" spans="14:21" x14ac:dyDescent="0.2">
      <c r="N960" s="84" t="str">
        <f>IF(ISBLANK(R960),"",COUNTA($R$2:R960))</f>
        <v/>
      </c>
      <c r="O960" s="84" t="str">
        <f t="shared" si="70"/>
        <v/>
      </c>
      <c r="P960" s="84">
        <f t="shared" si="71"/>
        <v>0</v>
      </c>
      <c r="Q960" s="84">
        <f t="shared" si="72"/>
        <v>0</v>
      </c>
      <c r="T960" s="84">
        <f t="shared" si="73"/>
        <v>0</v>
      </c>
      <c r="U960" s="84">
        <f t="shared" si="74"/>
        <v>0</v>
      </c>
    </row>
    <row r="961" spans="14:21" x14ac:dyDescent="0.2">
      <c r="N961" s="84" t="str">
        <f>IF(ISBLANK(R961),"",COUNTA($R$2:R961))</f>
        <v/>
      </c>
      <c r="O961" s="84" t="str">
        <f t="shared" si="70"/>
        <v/>
      </c>
      <c r="P961" s="84">
        <f t="shared" si="71"/>
        <v>0</v>
      </c>
      <c r="Q961" s="84">
        <f t="shared" si="72"/>
        <v>0</v>
      </c>
      <c r="T961" s="84">
        <f t="shared" si="73"/>
        <v>0</v>
      </c>
      <c r="U961" s="84">
        <f t="shared" si="74"/>
        <v>0</v>
      </c>
    </row>
    <row r="962" spans="14:21" x14ac:dyDescent="0.2">
      <c r="N962" s="84" t="str">
        <f>IF(ISBLANK(R962),"",COUNTA($R$2:R962))</f>
        <v/>
      </c>
      <c r="O962" s="84" t="str">
        <f t="shared" ref="O962:O977" si="75">IF(ISBLANK(R962),"",IF(ISNUMBER(SEARCH("+",R962)),LEFT(R962,SEARCH("+",R962,1)-1),LEFT(R962,SEARCH("-",R962,1)-1)))</f>
        <v/>
      </c>
      <c r="P962" s="84">
        <f t="shared" ref="P962:P973" si="76">IF(VALUE(T962)&gt;0,-20,IF(VALUE(T962)&gt;VALUE(U962),-20,T962))</f>
        <v>0</v>
      </c>
      <c r="Q962" s="84">
        <f t="shared" ref="Q962:Q973" si="77">IF(VALUE(U962)&gt;0,-20,IF(VALUE(U962)&gt;VALUE(T962),-20,U962))</f>
        <v>0</v>
      </c>
      <c r="T962" s="84">
        <f t="shared" ref="T962:T977" si="78">IF(ISBLANK(R962),0,IF(ISNUMBER(SEARCH("+",R962)),RIGHT(R962,LEN(R962)-SEARCH("+",R962,1)),RIGHT(R962,LEN(R962)-SEARCH("-",R962,1)+1)))</f>
        <v>0</v>
      </c>
      <c r="U962" s="84">
        <f t="shared" ref="U962:U977" si="79">IF(ISBLANK(S962),0,IF(ISNUMBER(SEARCH("+",S962)),RIGHT(S962,LEN(S962)-SEARCH("+",S962,1)),RIGHT(S962,LEN(S962)-SEARCH("-",S962,1)+1)))</f>
        <v>0</v>
      </c>
    </row>
    <row r="963" spans="14:21" x14ac:dyDescent="0.2">
      <c r="N963" s="84" t="str">
        <f>IF(ISBLANK(R963),"",COUNTA($R$2:R963))</f>
        <v/>
      </c>
      <c r="O963" s="84" t="str">
        <f t="shared" si="75"/>
        <v/>
      </c>
      <c r="P963" s="84">
        <f t="shared" si="76"/>
        <v>0</v>
      </c>
      <c r="Q963" s="84">
        <f t="shared" si="77"/>
        <v>0</v>
      </c>
      <c r="T963" s="84">
        <f t="shared" si="78"/>
        <v>0</v>
      </c>
      <c r="U963" s="84">
        <f t="shared" si="79"/>
        <v>0</v>
      </c>
    </row>
    <row r="964" spans="14:21" x14ac:dyDescent="0.2">
      <c r="N964" s="84" t="str">
        <f>IF(ISBLANK(R964),"",COUNTA($R$2:R964))</f>
        <v/>
      </c>
      <c r="O964" s="84" t="str">
        <f t="shared" si="75"/>
        <v/>
      </c>
      <c r="P964" s="84">
        <f t="shared" si="76"/>
        <v>0</v>
      </c>
      <c r="Q964" s="84">
        <f t="shared" si="77"/>
        <v>0</v>
      </c>
      <c r="T964" s="84">
        <f t="shared" si="78"/>
        <v>0</v>
      </c>
      <c r="U964" s="84">
        <f t="shared" si="79"/>
        <v>0</v>
      </c>
    </row>
    <row r="965" spans="14:21" x14ac:dyDescent="0.2">
      <c r="N965" s="84" t="str">
        <f>IF(ISBLANK(R965),"",COUNTA($R$2:R965))</f>
        <v/>
      </c>
      <c r="O965" s="84" t="str">
        <f t="shared" si="75"/>
        <v/>
      </c>
      <c r="P965" s="84">
        <f t="shared" si="76"/>
        <v>0</v>
      </c>
      <c r="Q965" s="84">
        <f t="shared" si="77"/>
        <v>0</v>
      </c>
      <c r="T965" s="84">
        <f t="shared" si="78"/>
        <v>0</v>
      </c>
      <c r="U965" s="84">
        <f t="shared" si="79"/>
        <v>0</v>
      </c>
    </row>
    <row r="966" spans="14:21" x14ac:dyDescent="0.2">
      <c r="N966" s="84" t="str">
        <f>IF(ISBLANK(R966),"",COUNTA($R$2:R966))</f>
        <v/>
      </c>
      <c r="O966" s="84" t="str">
        <f t="shared" si="75"/>
        <v/>
      </c>
      <c r="P966" s="84">
        <f t="shared" si="76"/>
        <v>0</v>
      </c>
      <c r="Q966" s="84">
        <f t="shared" si="77"/>
        <v>0</v>
      </c>
      <c r="T966" s="84">
        <f t="shared" si="78"/>
        <v>0</v>
      </c>
      <c r="U966" s="84">
        <f t="shared" si="79"/>
        <v>0</v>
      </c>
    </row>
    <row r="967" spans="14:21" x14ac:dyDescent="0.2">
      <c r="N967" s="84" t="str">
        <f>IF(ISBLANK(R967),"",COUNTA($R$2:R967))</f>
        <v/>
      </c>
      <c r="O967" s="84" t="str">
        <f t="shared" si="75"/>
        <v/>
      </c>
      <c r="P967" s="84">
        <f t="shared" si="76"/>
        <v>0</v>
      </c>
      <c r="Q967" s="84">
        <f t="shared" si="77"/>
        <v>0</v>
      </c>
      <c r="T967" s="84">
        <f t="shared" si="78"/>
        <v>0</v>
      </c>
      <c r="U967" s="84">
        <f t="shared" si="79"/>
        <v>0</v>
      </c>
    </row>
    <row r="968" spans="14:21" x14ac:dyDescent="0.2">
      <c r="N968" s="84" t="str">
        <f>IF(ISBLANK(R968),"",COUNTA($R$2:R968))</f>
        <v/>
      </c>
      <c r="O968" s="84" t="str">
        <f t="shared" si="75"/>
        <v/>
      </c>
      <c r="P968" s="84">
        <f t="shared" si="76"/>
        <v>0</v>
      </c>
      <c r="Q968" s="84">
        <f t="shared" si="77"/>
        <v>0</v>
      </c>
      <c r="T968" s="84">
        <f t="shared" si="78"/>
        <v>0</v>
      </c>
      <c r="U968" s="84">
        <f t="shared" si="79"/>
        <v>0</v>
      </c>
    </row>
    <row r="969" spans="14:21" x14ac:dyDescent="0.2">
      <c r="N969" s="84" t="str">
        <f>IF(ISBLANK(R969),"",COUNTA($R$2:R969))</f>
        <v/>
      </c>
      <c r="O969" s="84" t="str">
        <f t="shared" si="75"/>
        <v/>
      </c>
      <c r="P969" s="84">
        <f t="shared" si="76"/>
        <v>0</v>
      </c>
      <c r="Q969" s="84">
        <f t="shared" si="77"/>
        <v>0</v>
      </c>
      <c r="T969" s="84">
        <f t="shared" si="78"/>
        <v>0</v>
      </c>
      <c r="U969" s="84">
        <f t="shared" si="79"/>
        <v>0</v>
      </c>
    </row>
    <row r="970" spans="14:21" x14ac:dyDescent="0.2">
      <c r="N970" s="84" t="str">
        <f>IF(ISBLANK(R970),"",COUNTA($R$2:R970))</f>
        <v/>
      </c>
      <c r="O970" s="84" t="str">
        <f t="shared" si="75"/>
        <v/>
      </c>
      <c r="P970" s="84">
        <f t="shared" si="76"/>
        <v>0</v>
      </c>
      <c r="Q970" s="84">
        <f t="shared" si="77"/>
        <v>0</v>
      </c>
      <c r="T970" s="84">
        <f t="shared" si="78"/>
        <v>0</v>
      </c>
      <c r="U970" s="84">
        <f t="shared" si="79"/>
        <v>0</v>
      </c>
    </row>
    <row r="971" spans="14:21" x14ac:dyDescent="0.2">
      <c r="N971" s="84" t="str">
        <f>IF(ISBLANK(R971),"",COUNTA($R$2:R971))</f>
        <v/>
      </c>
      <c r="O971" s="84" t="str">
        <f t="shared" si="75"/>
        <v/>
      </c>
      <c r="P971" s="84">
        <f t="shared" si="76"/>
        <v>0</v>
      </c>
      <c r="Q971" s="84">
        <f t="shared" si="77"/>
        <v>0</v>
      </c>
      <c r="T971" s="84">
        <f t="shared" si="78"/>
        <v>0</v>
      </c>
      <c r="U971" s="84">
        <f t="shared" si="79"/>
        <v>0</v>
      </c>
    </row>
    <row r="972" spans="14:21" x14ac:dyDescent="0.2">
      <c r="N972" s="84" t="str">
        <f>IF(ISBLANK(R972),"",COUNTA($R$2:R972))</f>
        <v/>
      </c>
      <c r="O972" s="84" t="str">
        <f t="shared" si="75"/>
        <v/>
      </c>
      <c r="P972" s="84">
        <f t="shared" si="76"/>
        <v>0</v>
      </c>
      <c r="Q972" s="84">
        <f t="shared" si="77"/>
        <v>0</v>
      </c>
      <c r="T972" s="84">
        <f t="shared" si="78"/>
        <v>0</v>
      </c>
      <c r="U972" s="84">
        <f t="shared" si="79"/>
        <v>0</v>
      </c>
    </row>
    <row r="973" spans="14:21" x14ac:dyDescent="0.2">
      <c r="N973" s="84" t="str">
        <f>IF(ISBLANK(R973),"",COUNTA($R$2:R973))</f>
        <v/>
      </c>
      <c r="O973" s="84" t="str">
        <f t="shared" si="75"/>
        <v/>
      </c>
      <c r="P973" s="84">
        <f t="shared" si="76"/>
        <v>0</v>
      </c>
      <c r="Q973" s="84">
        <f t="shared" si="77"/>
        <v>0</v>
      </c>
      <c r="T973" s="84">
        <f t="shared" si="78"/>
        <v>0</v>
      </c>
      <c r="U973" s="84">
        <f t="shared" si="79"/>
        <v>0</v>
      </c>
    </row>
    <row r="974" spans="14:21" x14ac:dyDescent="0.2">
      <c r="N974" s="84" t="str">
        <f>IF(ISBLANK(R974),"",COUNTA($R$2:R974))</f>
        <v/>
      </c>
      <c r="O974" s="84" t="str">
        <f t="shared" si="75"/>
        <v/>
      </c>
      <c r="T974" s="84">
        <f t="shared" si="78"/>
        <v>0</v>
      </c>
      <c r="U974" s="84">
        <f t="shared" si="79"/>
        <v>0</v>
      </c>
    </row>
    <row r="975" spans="14:21" x14ac:dyDescent="0.2">
      <c r="N975" s="84" t="str">
        <f>IF(ISBLANK(R975),"",COUNTA($R$2:R975))</f>
        <v/>
      </c>
      <c r="O975" s="84" t="str">
        <f t="shared" si="75"/>
        <v/>
      </c>
      <c r="T975" s="84">
        <f t="shared" si="78"/>
        <v>0</v>
      </c>
      <c r="U975" s="84">
        <f t="shared" si="79"/>
        <v>0</v>
      </c>
    </row>
    <row r="976" spans="14:21" x14ac:dyDescent="0.2">
      <c r="N976" s="84" t="str">
        <f>IF(ISBLANK(R976),"",COUNTA($R$2:R976))</f>
        <v/>
      </c>
      <c r="O976" s="84" t="str">
        <f t="shared" si="75"/>
        <v/>
      </c>
      <c r="T976" s="84">
        <f t="shared" si="78"/>
        <v>0</v>
      </c>
      <c r="U976" s="84">
        <f t="shared" si="79"/>
        <v>0</v>
      </c>
    </row>
    <row r="977" spans="14:21" x14ac:dyDescent="0.2">
      <c r="N977" s="84" t="str">
        <f>IF(ISBLANK(R977),"",COUNTA($R$2:R977))</f>
        <v/>
      </c>
      <c r="O977" s="84" t="str">
        <f t="shared" si="75"/>
        <v/>
      </c>
      <c r="T977" s="84">
        <f t="shared" si="78"/>
        <v>0</v>
      </c>
      <c r="U977" s="84">
        <f t="shared" si="79"/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clerk1</cp:lastModifiedBy>
  <dcterms:created xsi:type="dcterms:W3CDTF">2023-02-20T22:28:52Z</dcterms:created>
  <dcterms:modified xsi:type="dcterms:W3CDTF">2023-08-04T18:14:27Z</dcterms:modified>
</cp:coreProperties>
</file>