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<sst xmlns="http://schemas.openxmlformats.org/spreadsheetml/2006/main" count="84" uniqueCount="31">
  <si>
    <t>Título</t>
  </si>
  <si>
    <t>Dados 2</t>
  </si>
  <si>
    <t>Dados 3</t>
  </si>
  <si>
    <t>Data</t>
  </si>
  <si>
    <t>Pergunta 1</t>
  </si>
  <si>
    <t>Pergunta 2</t>
  </si>
  <si>
    <t>Pergunta 3</t>
  </si>
  <si>
    <t>Pergunta 4</t>
  </si>
  <si>
    <t>Pergunta 5</t>
  </si>
  <si>
    <t>Pergunta 6</t>
  </si>
  <si>
    <t>Pergunta 7</t>
  </si>
  <si>
    <t>Pergunta 8</t>
  </si>
  <si>
    <t>Pergunta 9</t>
  </si>
  <si>
    <t>Pergunta 10</t>
  </si>
  <si>
    <t>Pergunta 11</t>
  </si>
  <si>
    <t>teste</t>
  </si>
  <si>
    <t>Conforme</t>
  </si>
  <si>
    <t>Não Conforme</t>
  </si>
  <si>
    <t>Não se Aplica</t>
  </si>
  <si>
    <t>teste 3</t>
  </si>
  <si>
    <t>teste 4</t>
  </si>
  <si>
    <t>Total</t>
  </si>
  <si>
    <t>Pontuação Total</t>
  </si>
  <si>
    <t>Situação</t>
  </si>
  <si>
    <r>
      <rPr>
        <rFont val="Montserrat"/>
        <b/>
        <color rgb="FFEFEFEF"/>
        <sz val="9.0"/>
      </rPr>
      <t xml:space="preserve">               DICA:
</t>
    </r>
    <r>
      <rPr>
        <rFont val="Montserrat"/>
        <color rgb="FFEFEFEF"/>
        <sz val="9.0"/>
      </rPr>
      <t xml:space="preserve">
                Este é apenas um de vários gráficos com indicadores que podemos gerar para você.
                Acesse a nossa central de ajuda ou solicite a sua customização com o nosso time de suporte.  </t>
    </r>
  </si>
  <si>
    <r>
      <rPr>
        <rFont val="Montserrat"/>
        <b/>
        <color rgb="FFEFEFEF"/>
      </rPr>
      <t xml:space="preserve">DASHBOARD
</t>
    </r>
    <r>
      <rPr>
        <rFont val="Montserrat"/>
        <b val="0"/>
        <color rgb="FFEFEFEF"/>
        <sz val="9.0"/>
      </rPr>
      <t>Formulário Exemplo</t>
    </r>
  </si>
  <si>
    <t xml:space="preserve">          DASHBOARD</t>
  </si>
  <si>
    <t xml:space="preserve">         DADOS</t>
  </si>
  <si>
    <t xml:space="preserve">Links úteis </t>
  </si>
  <si>
    <t xml:space="preserve">Central de Ajuda </t>
  </si>
  <si>
    <t>SITUAÇÃO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</si>
</sst>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Verdana"/>
      <scheme val="minor"/>
    </font>
    <font>
      <sz val="11.0"/>
      <color rgb="FF292F42"/>
      <name val="Calibri"/>
    </font>
    <font>
      <sz val="11.0"/>
      <color rgb="FF292F42"/>
      <name val="Verdana"/>
      <scheme val="minor"/>
    </font>
    <font>
      <color rgb="FF292F42"/>
      <name val="Verdana"/>
      <scheme val="minor"/>
    </font>
    <font>
      <color theme="1"/>
      <name val="Montserrat"/>
    </font>
    <font>
      <sz val="10.0"/>
      <color rgb="FFFFFFFF"/>
      <name val="Montserrat"/>
    </font>
    <font>
      <color theme="0"/>
      <name val="Montserrat"/>
    </font>
    <font>
      <sz val="9.0"/>
      <color rgb="FFEFEFEF"/>
      <name val="Montserrat"/>
    </font>
    <font>
      <b/>
      <color theme="0"/>
      <name val="Montserrat"/>
    </font>
    <font>
      <b/>
      <color rgb="FFEFEFEF"/>
      <name val="Montserrat"/>
    </font>
    <font>
      <color rgb="FFEFEFEF"/>
      <name val="Montserrat"/>
    </font>
    <font>
      <b/>
      <sz val="10.0"/>
      <color rgb="FFFFFFFF"/>
      <name val="Montserrat"/>
    </font>
    <font>
      <b/>
      <color theme="1"/>
      <name val="Montserrat"/>
    </font>
    <font>
      <b/>
      <sz val="9.0"/>
      <color theme="1"/>
      <name val="Montserrat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353B50"/>
        <bgColor rgb="FF353B50"/>
      </patternFill>
    </fill>
    <fill>
      <patternFill patternType="solid">
        <fgColor rgb="FF292F42"/>
        <bgColor rgb="FF292F42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14" xfId="0" applyAlignment="1" applyFont="1" applyNumberFormat="1">
      <alignment vertical="center"/>
    </xf>
    <xf borderId="0" fillId="0" fontId="2" numFmtId="0" xfId="0" applyAlignment="1" applyFont="1">
      <alignment vertical="center"/>
    </xf>
    <xf borderId="2" fillId="0" fontId="1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2" fillId="0" fontId="1" numFmtId="14" xfId="0" applyAlignment="1" applyBorder="1" applyFont="1" applyNumberFormat="1">
      <alignment vertic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3" numFmtId="4" xfId="0" applyFont="1" applyNumberFormat="1"/>
    <xf borderId="0" fillId="3" fontId="4" numFmtId="0" xfId="0" applyFill="1" applyFont="1"/>
    <xf borderId="0" fillId="4" fontId="4" numFmtId="0" xfId="0" applyFill="1" applyFont="1"/>
    <xf borderId="0" fillId="4" fontId="5" numFmtId="0" xfId="0" applyAlignment="1" applyFont="1">
      <alignment readingOrder="0" vertical="center"/>
    </xf>
    <xf borderId="0" fillId="4" fontId="6" numFmtId="0" xfId="0" applyFont="1"/>
    <xf borderId="0" fillId="0" fontId="4" numFmtId="0" xfId="0" applyFont="1"/>
    <xf borderId="0" fillId="3" fontId="7" numFmtId="0" xfId="0" applyAlignment="1" applyFont="1">
      <alignment readingOrder="0" vertical="center"/>
    </xf>
    <xf borderId="0" fillId="4" fontId="7" numFmtId="0" xfId="0" applyAlignment="1" applyFont="1">
      <alignment readingOrder="0" vertical="center"/>
    </xf>
    <xf borderId="0" fillId="3" fontId="8" numFmtId="0" xfId="0" applyAlignment="1" applyFont="1">
      <alignment horizontal="right" readingOrder="0" vertical="center"/>
    </xf>
    <xf borderId="0" fillId="3" fontId="9" numFmtId="0" xfId="0" applyAlignment="1" applyFont="1">
      <alignment horizontal="left" readingOrder="0" vertical="center"/>
    </xf>
    <xf borderId="0" fillId="4" fontId="10" numFmtId="0" xfId="0" applyAlignment="1" applyFont="1">
      <alignment readingOrder="0"/>
    </xf>
    <xf borderId="0" fillId="4" fontId="10" numFmtId="0" xfId="0" applyFont="1"/>
    <xf borderId="0" fillId="3" fontId="11" numFmtId="0" xfId="0" applyAlignment="1" applyFont="1">
      <alignment horizontal="center" readingOrder="0" vertical="center"/>
    </xf>
    <xf borderId="0" fillId="3" fontId="9" numFmtId="0" xfId="0" applyAlignment="1" applyFont="1">
      <alignment readingOrder="0" vertical="center"/>
    </xf>
    <xf borderId="0" fillId="4" fontId="12" numFmtId="0" xfId="0" applyAlignment="1" applyFont="1">
      <alignment horizontal="center" readingOrder="0" vertical="center"/>
    </xf>
    <xf borderId="0" fillId="3" fontId="10" numFmtId="0" xfId="0" applyAlignment="1" applyFont="1">
      <alignment horizontal="left" readingOrder="0" vertical="center"/>
    </xf>
    <xf borderId="0" fillId="4" fontId="13" numFmtId="0" xfId="0" applyAlignment="1" applyFont="1">
      <alignment horizontal="center" readingOrder="0" vertical="center"/>
    </xf>
    <xf borderId="0" fillId="4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9" numFmtId="0" xfId="0" applyAlignment="1" applyFont="1">
      <alignment horizontal="center" readingOrder="0" vertical="center"/>
    </xf>
    <xf borderId="0" fillId="4" fontId="10" numFmtId="0" xfId="0" applyAlignment="1" applyFont="1">
      <alignment horizontal="center" vertical="center"/>
    </xf>
  </cellXfs>
  <cellStyles count="1">
    <cellStyle xfId="0" name="Normal" builtinId="0"/>
  </cellStyles>
  <dxfs count="3">
    <dxf>
      <font>
        <b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78CEA5"/>
          <bgColor rgb="FF78CEA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1A9988"/>
              </a:solidFill>
            </c:spPr>
          </c:dPt>
          <c:dPt>
            <c:idx val="1"/>
            <c:spPr>
              <a:solidFill>
                <a:srgbClr val="2D729D"/>
              </a:solidFill>
            </c:spPr>
          </c:dPt>
          <c:dPt>
            <c:idx val="2"/>
            <c:spPr>
              <a:solidFill>
                <a:srgbClr val="1F3E7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Sheet1!$A$7:$A$11</c:f>
            </c:strRef>
          </c:cat>
          <c:val>
            <c:numRef>
              <c:f>Sheet1!$B$7:$B$9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434343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434343"/>
                </a:solidFill>
                <a:latin typeface="+mn-lt"/>
              </a:defRPr>
            </a:pPr>
            <a:r>
              <a:rPr b="1" sz="1200">
                <a:solidFill>
                  <a:srgbClr val="434343"/>
                </a:solidFill>
                <a:latin typeface="+mn-lt"/>
              </a:rPr>
              <a:t>Pontuação Total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Sheet1!$B$13</c:f>
            </c:strRef>
          </c:tx>
          <c:spPr>
            <a:solidFill>
              <a:srgbClr val="09CEB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Sheet1!$A$14:$A$15</c:f>
            </c:strRef>
          </c:cat>
          <c:val>
            <c:numRef>
              <c:f>Sheet1!$B$14:$B$15</c:f>
              <c:numCache/>
            </c:numRef>
          </c:val>
        </c:ser>
        <c:axId val="1007121549"/>
        <c:axId val="1844998713"/>
      </c:barChart>
      <c:catAx>
        <c:axId val="10071215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434343"/>
                </a:solidFill>
                <a:latin typeface="+mn-lt"/>
              </a:defRPr>
            </a:pPr>
          </a:p>
        </c:txPr>
        <c:crossAx val="1844998713"/>
      </c:catAx>
      <c:valAx>
        <c:axId val="18449987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10071215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Relationship Id="rId4" Type="http://schemas.openxmlformats.org/officeDocument/2006/relationships/image" Target="../media/image4.png"/><Relationship Id="rId9" Type="http://schemas.openxmlformats.org/officeDocument/2006/relationships/image" Target="../media/image3.png"/><Relationship Id="rId5" Type="http://schemas.openxmlformats.org/officeDocument/2006/relationships/image" Target="../media/image7.png"/><Relationship Id="rId6" Type="http://schemas.openxmlformats.org/officeDocument/2006/relationships/image" Target="../media/image6.png"/><Relationship Id="rId7" Type="http://schemas.openxmlformats.org/officeDocument/2006/relationships/image" Target="../media/image2.png"/><Relationship Id="rId8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7</xdr:row>
      <xdr:rowOff>180975</xdr:rowOff>
    </xdr:from>
    <xdr:ext cx="5915025" cy="2209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28575</xdr:colOff>
      <xdr:row>21</xdr:row>
      <xdr:rowOff>9525</xdr:rowOff>
    </xdr:from>
    <xdr:ext cx="5972175" cy="27336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257175</xdr:colOff>
      <xdr:row>7</xdr:row>
      <xdr:rowOff>123825</xdr:rowOff>
    </xdr:from>
    <xdr:ext cx="6038850" cy="2314575"/>
    <xdr:sp>
      <xdr:nvSpPr>
        <xdr:cNvPr id="3" name="Shape 3"/>
        <xdr:cNvSpPr/>
      </xdr:nvSpPr>
      <xdr:spPr>
        <a:xfrm>
          <a:off x="314675" y="245850"/>
          <a:ext cx="5005800" cy="2409600"/>
        </a:xfrm>
        <a:prstGeom prst="roundRect">
          <a:avLst>
            <a:gd fmla="val 4899" name="adj"/>
          </a:avLst>
        </a:prstGeom>
        <a:noFill/>
        <a:ln cap="flat" cmpd="sng" w="76200">
          <a:solidFill>
            <a:srgbClr val="EEF1F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266700</xdr:colOff>
      <xdr:row>20</xdr:row>
      <xdr:rowOff>142875</xdr:rowOff>
    </xdr:from>
    <xdr:ext cx="6086475" cy="2857500"/>
    <xdr:sp>
      <xdr:nvSpPr>
        <xdr:cNvPr id="4" name="Shape 4"/>
        <xdr:cNvSpPr/>
      </xdr:nvSpPr>
      <xdr:spPr>
        <a:xfrm>
          <a:off x="599900" y="570400"/>
          <a:ext cx="4858200" cy="2399700"/>
        </a:xfrm>
        <a:prstGeom prst="roundRect">
          <a:avLst>
            <a:gd fmla="val 5328" name="adj"/>
          </a:avLst>
        </a:prstGeom>
        <a:noFill/>
        <a:ln cap="flat" cmpd="sng" w="76200">
          <a:solidFill>
            <a:srgbClr val="EEF1F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247650</xdr:colOff>
      <xdr:row>4</xdr:row>
      <xdr:rowOff>190500</xdr:rowOff>
    </xdr:from>
    <xdr:ext cx="1771650" cy="314325"/>
    <xdr:sp>
      <xdr:nvSpPr>
        <xdr:cNvPr id="5" name="Shape 5"/>
        <xdr:cNvSpPr/>
      </xdr:nvSpPr>
      <xdr:spPr>
        <a:xfrm>
          <a:off x="1740725" y="1081800"/>
          <a:ext cx="1750500" cy="393300"/>
        </a:xfrm>
        <a:prstGeom prst="roundRect">
          <a:avLst>
            <a:gd fmla="val 16667" name="adj"/>
          </a:avLst>
        </a:prstGeom>
        <a:noFill/>
        <a:ln cap="flat" cmpd="sng" w="76200">
          <a:solidFill>
            <a:srgbClr val="353B5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361950</xdr:colOff>
      <xdr:row>4</xdr:row>
      <xdr:rowOff>190500</xdr:rowOff>
    </xdr:from>
    <xdr:ext cx="1714500" cy="314325"/>
    <xdr:sp>
      <xdr:nvSpPr>
        <xdr:cNvPr id="6" name="Shape 6"/>
        <xdr:cNvSpPr/>
      </xdr:nvSpPr>
      <xdr:spPr>
        <a:xfrm>
          <a:off x="1553875" y="835950"/>
          <a:ext cx="2724300" cy="531000"/>
        </a:xfrm>
        <a:prstGeom prst="roundRect">
          <a:avLst>
            <a:gd fmla="val 16667" name="adj"/>
          </a:avLst>
        </a:prstGeom>
        <a:noFill/>
        <a:ln cap="flat" cmpd="sng" w="76200">
          <a:solidFill>
            <a:srgbClr val="353B5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209550</xdr:colOff>
      <xdr:row>0</xdr:row>
      <xdr:rowOff>495300</xdr:rowOff>
    </xdr:from>
    <xdr:ext cx="6086475" cy="800100"/>
    <xdr:sp>
      <xdr:nvSpPr>
        <xdr:cNvPr id="7" name="Shape 7"/>
        <xdr:cNvSpPr/>
      </xdr:nvSpPr>
      <xdr:spPr>
        <a:xfrm>
          <a:off x="462225" y="894950"/>
          <a:ext cx="5674500" cy="1425900"/>
        </a:xfrm>
        <a:prstGeom prst="roundRect">
          <a:avLst>
            <a:gd fmla="val 8277" name="adj"/>
          </a:avLst>
        </a:prstGeom>
        <a:noFill/>
        <a:ln cap="flat" cmpd="sng" w="114300">
          <a:solidFill>
            <a:srgbClr val="353B5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333375</xdr:colOff>
      <xdr:row>0</xdr:row>
      <xdr:rowOff>104775</xdr:rowOff>
    </xdr:from>
    <xdr:ext cx="1171575" cy="495300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2</xdr:row>
      <xdr:rowOff>85725</xdr:rowOff>
    </xdr:from>
    <xdr:ext cx="276225" cy="276225"/>
    <xdr:pic>
      <xdr:nvPicPr>
        <xdr:cNvPr id="0" name="image4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9</xdr:row>
      <xdr:rowOff>47625</xdr:rowOff>
    </xdr:from>
    <xdr:ext cx="276225" cy="276225"/>
    <xdr:pic>
      <xdr:nvPicPr>
        <xdr:cNvPr id="0" name="image7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7</xdr:row>
      <xdr:rowOff>38100</xdr:rowOff>
    </xdr:from>
    <xdr:ext cx="276225" cy="314325"/>
    <xdr:pic>
      <xdr:nvPicPr>
        <xdr:cNvPr id="0" name="image6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5</xdr:row>
      <xdr:rowOff>38100</xdr:rowOff>
    </xdr:from>
    <xdr:ext cx="200025" cy="180975"/>
    <xdr:pic>
      <xdr:nvPicPr>
        <xdr:cNvPr id="0" name="image2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4</xdr:row>
      <xdr:rowOff>219075</xdr:rowOff>
    </xdr:from>
    <xdr:ext cx="247650" cy="257175"/>
    <xdr:pic>
      <xdr:nvPicPr>
        <xdr:cNvPr id="0" name="image5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266700</xdr:colOff>
      <xdr:row>1</xdr:row>
      <xdr:rowOff>161925</xdr:rowOff>
    </xdr:from>
    <xdr:ext cx="361950" cy="361950"/>
    <xdr:pic>
      <xdr:nvPicPr>
        <xdr:cNvPr id="0" name="image3.pn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FFFFFF"/>
      </a:dk1>
      <a:lt1>
        <a:srgbClr val="EEF1F1"/>
      </a:lt1>
      <a:dk2>
        <a:srgbClr val="FFFFFF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3.0"/>
    <col customWidth="1" min="4" max="4" width="13.44"/>
    <col customWidth="1" min="5" max="26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15</v>
      </c>
      <c r="B2" s="4" t="s">
        <v>15</v>
      </c>
      <c r="C2" s="4" t="s">
        <v>15</v>
      </c>
      <c r="D2" s="5">
        <v>42744.0</v>
      </c>
      <c r="E2" s="4" t="s">
        <v>16</v>
      </c>
      <c r="F2" s="4" t="s">
        <v>17</v>
      </c>
      <c r="G2" s="4" t="s">
        <v>16</v>
      </c>
      <c r="H2" s="4" t="s">
        <v>16</v>
      </c>
      <c r="I2" s="4" t="s">
        <v>18</v>
      </c>
      <c r="J2" s="4" t="s">
        <v>17</v>
      </c>
      <c r="K2" s="4" t="s">
        <v>16</v>
      </c>
      <c r="L2" s="4" t="s">
        <v>17</v>
      </c>
      <c r="M2" s="4" t="s">
        <v>18</v>
      </c>
      <c r="N2" s="4" t="s">
        <v>17</v>
      </c>
      <c r="O2" s="4" t="s">
        <v>17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15</v>
      </c>
      <c r="B3" s="6" t="s">
        <v>15</v>
      </c>
      <c r="C3" s="6" t="s">
        <v>15</v>
      </c>
      <c r="D3" s="5">
        <v>42745.0</v>
      </c>
      <c r="E3" s="4" t="s">
        <v>17</v>
      </c>
      <c r="F3" s="4" t="s">
        <v>16</v>
      </c>
      <c r="G3" s="4" t="s">
        <v>16</v>
      </c>
      <c r="H3" s="4" t="s">
        <v>18</v>
      </c>
      <c r="I3" s="4" t="s">
        <v>16</v>
      </c>
      <c r="J3" s="4" t="s">
        <v>16</v>
      </c>
      <c r="K3" s="4" t="s">
        <v>18</v>
      </c>
      <c r="L3" s="4" t="s">
        <v>17</v>
      </c>
      <c r="M3" s="4" t="s">
        <v>16</v>
      </c>
      <c r="N3" s="4" t="s">
        <v>16</v>
      </c>
      <c r="O3" s="4" t="s">
        <v>16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19</v>
      </c>
      <c r="B4" s="6" t="s">
        <v>15</v>
      </c>
      <c r="C4" s="6" t="s">
        <v>15</v>
      </c>
      <c r="D4" s="5">
        <v>42746.0</v>
      </c>
      <c r="E4" s="4" t="s">
        <v>16</v>
      </c>
      <c r="F4" s="4" t="s">
        <v>17</v>
      </c>
      <c r="G4" s="4" t="s">
        <v>16</v>
      </c>
      <c r="H4" s="4" t="s">
        <v>18</v>
      </c>
      <c r="I4" s="4" t="s">
        <v>16</v>
      </c>
      <c r="J4" s="4" t="s">
        <v>16</v>
      </c>
      <c r="K4" s="4" t="s">
        <v>17</v>
      </c>
      <c r="L4" s="4" t="s">
        <v>16</v>
      </c>
      <c r="M4" s="4" t="s">
        <v>16</v>
      </c>
      <c r="N4" s="4" t="s">
        <v>17</v>
      </c>
      <c r="O4" s="4" t="s">
        <v>17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20</v>
      </c>
      <c r="B5" s="8" t="s">
        <v>15</v>
      </c>
      <c r="C5" s="8" t="s">
        <v>15</v>
      </c>
      <c r="D5" s="9">
        <v>42755.0</v>
      </c>
      <c r="E5" s="7" t="s">
        <v>16</v>
      </c>
      <c r="F5" s="7" t="s">
        <v>17</v>
      </c>
      <c r="G5" s="7" t="s">
        <v>17</v>
      </c>
      <c r="H5" s="7" t="s">
        <v>16</v>
      </c>
      <c r="I5" s="7" t="s">
        <v>18</v>
      </c>
      <c r="J5" s="7" t="s">
        <v>16</v>
      </c>
      <c r="K5" s="7" t="s">
        <v>16</v>
      </c>
      <c r="L5" s="7" t="s">
        <v>18</v>
      </c>
      <c r="M5" s="7" t="s">
        <v>16</v>
      </c>
      <c r="N5" s="7" t="s">
        <v>17</v>
      </c>
      <c r="O5" s="7" t="s">
        <v>17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1" t="s">
        <v>16</v>
      </c>
      <c r="B7" s="11">
        <f>COUNTIF(E2:O5, "Conforme")</f>
        <v>22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1" t="s">
        <v>17</v>
      </c>
      <c r="B8" s="11">
        <f>COUNTIF(E2:O5, "Não conforme")</f>
        <v>15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1" t="s">
        <v>18</v>
      </c>
      <c r="B9" s="11">
        <f>COUNTIF(E2:O5, "Não se Aplica")</f>
        <v>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 t="s">
        <v>21</v>
      </c>
      <c r="B11" s="10">
        <f>SUM(B7:B9)</f>
        <v>44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2"/>
      <c r="B12" s="12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2" t="s">
        <v>22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1"/>
      <c r="B14" s="10">
        <f>(B7*100)/B11</f>
        <v>50</v>
      </c>
      <c r="C14" s="13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/>
      <c r="B15" s="14">
        <f>(B8*100)/B11</f>
        <v>34.09090909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2"/>
      <c r="B16" s="1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2" t="s">
        <v>23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 t="str">
        <f>IFS(B14&gt;=60, "Aprovado", B14&lt;60, "Reprovado")</f>
        <v>Reprovado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ht="15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ht="15.75" customHeight="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ht="15.75" customHeight="1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</sheetData>
  <mergeCells count="3">
    <mergeCell ref="A13:B13"/>
    <mergeCell ref="A17:B17"/>
    <mergeCell ref="A18:B18"/>
  </mergeCells>
  <conditionalFormatting sqref="B14">
    <cfRule type="cellIs" dxfId="0" priority="1" operator="greaterThanOrEqual">
      <formula>60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8CEA5"/>
    <outlinePr summaryBelow="0" summaryRight="0"/>
  </sheetPr>
  <sheetViews>
    <sheetView workbookViewId="0"/>
  </sheetViews>
  <sheetFormatPr customHeight="1" defaultColWidth="11.22" defaultRowHeight="15.0"/>
  <cols>
    <col customWidth="1" min="1" max="1" width="5.89"/>
    <col customWidth="1" min="2" max="2" width="16.78"/>
    <col customWidth="1" min="3" max="3" width="3.44"/>
    <col customWidth="1" min="4" max="4" width="19.56"/>
    <col customWidth="1" min="5" max="5" width="4.67"/>
    <col customWidth="1" min="6" max="6" width="19.56"/>
    <col customWidth="1" min="8" max="8" width="14.56"/>
    <col customWidth="1" min="9" max="9" width="7.0"/>
  </cols>
  <sheetData>
    <row r="1" ht="43.5" customHeight="1">
      <c r="A1" s="15"/>
      <c r="C1" s="16"/>
      <c r="D1" s="17"/>
      <c r="E1" s="18"/>
      <c r="F1" s="18"/>
      <c r="G1" s="18"/>
      <c r="H1" s="18"/>
      <c r="I1" s="16"/>
      <c r="J1" s="16"/>
      <c r="K1" s="16"/>
      <c r="L1" s="16"/>
      <c r="M1" s="16"/>
      <c r="N1" s="16"/>
      <c r="O1" s="16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ht="24.75" customHeight="1">
      <c r="D2" s="20" t="s">
        <v>24</v>
      </c>
      <c r="I2" s="21"/>
      <c r="J2" s="16"/>
      <c r="K2" s="16"/>
      <c r="L2" s="16"/>
      <c r="M2" s="16"/>
      <c r="N2" s="16"/>
      <c r="O2" s="16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>
      <c r="A3" s="22"/>
      <c r="B3" s="23" t="s">
        <v>25</v>
      </c>
      <c r="I3" s="21"/>
      <c r="J3" s="16"/>
      <c r="K3" s="16"/>
      <c r="L3" s="16"/>
      <c r="M3" s="16"/>
      <c r="N3" s="16"/>
      <c r="O3" s="16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ht="16.5" customHeight="1">
      <c r="I4" s="21"/>
      <c r="J4" s="16"/>
      <c r="K4" s="16"/>
      <c r="L4" s="16"/>
      <c r="M4" s="16"/>
      <c r="N4" s="16"/>
      <c r="O4" s="16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ht="17.25" customHeight="1">
      <c r="D5" s="24"/>
      <c r="E5" s="24"/>
      <c r="F5" s="25"/>
      <c r="G5" s="25"/>
      <c r="H5" s="25"/>
      <c r="I5" s="25"/>
      <c r="J5" s="16"/>
      <c r="K5" s="16"/>
      <c r="L5" s="16"/>
      <c r="M5" s="16"/>
      <c r="N5" s="16"/>
      <c r="O5" s="16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>
      <c r="A6" s="26"/>
      <c r="D6" s="27" t="s">
        <v>26</v>
      </c>
      <c r="E6" s="24"/>
      <c r="F6" s="27" t="s">
        <v>27</v>
      </c>
      <c r="G6" s="25"/>
      <c r="H6" s="25"/>
      <c r="I6" s="25"/>
      <c r="J6" s="16"/>
      <c r="K6" s="16"/>
      <c r="L6" s="16"/>
      <c r="M6" s="16"/>
      <c r="N6" s="16"/>
      <c r="O6" s="16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ht="6.75" customHeight="1">
      <c r="A7" s="22"/>
      <c r="B7" s="22"/>
      <c r="C7" s="28"/>
      <c r="E7" s="16"/>
      <c r="G7" s="16"/>
      <c r="H7" s="16"/>
      <c r="I7" s="16"/>
      <c r="J7" s="16"/>
      <c r="K7" s="16"/>
      <c r="L7" s="16"/>
      <c r="M7" s="16"/>
      <c r="N7" s="16"/>
      <c r="O7" s="16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>
      <c r="A8" s="22"/>
      <c r="B8" s="29" t="s">
        <v>28</v>
      </c>
      <c r="C8" s="28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C9" s="28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>
      <c r="A10" s="22"/>
      <c r="B10" s="29" t="s">
        <v>29</v>
      </c>
      <c r="C10" s="30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>
      <c r="C11" s="31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32"/>
      <c r="B12" s="29"/>
      <c r="C12" s="31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A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>
      <c r="A14" s="15"/>
      <c r="B14" s="29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>
      <c r="A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>
      <c r="A16" s="15"/>
      <c r="B16" s="29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>
      <c r="A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>
      <c r="A18" s="15"/>
      <c r="B18" s="29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>
      <c r="A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>
      <c r="A20" s="15"/>
      <c r="B20" s="29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A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>
      <c r="A22" s="15"/>
      <c r="B22" s="29"/>
      <c r="C22" s="16"/>
      <c r="D22" s="16"/>
      <c r="E22" s="16"/>
      <c r="F22" s="16"/>
      <c r="G22" s="16"/>
      <c r="H22" s="16"/>
      <c r="I22" s="16"/>
      <c r="J22" s="33" t="s">
        <v>30</v>
      </c>
      <c r="L22" s="16"/>
      <c r="M22" s="16"/>
      <c r="N22" s="16"/>
      <c r="O22" s="16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>
      <c r="A23" s="15"/>
      <c r="C23" s="16"/>
      <c r="D23" s="16"/>
      <c r="E23" s="16"/>
      <c r="F23" s="16"/>
      <c r="G23" s="16"/>
      <c r="H23" s="16"/>
      <c r="I23" s="16"/>
      <c r="L23" s="16"/>
      <c r="M23" s="16"/>
      <c r="N23" s="16"/>
      <c r="O23" s="16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ht="5.25" customHeight="1">
      <c r="A24" s="15"/>
      <c r="B24" s="29"/>
      <c r="C24" s="16"/>
      <c r="D24" s="16"/>
      <c r="E24" s="16"/>
      <c r="F24" s="16"/>
      <c r="G24" s="16"/>
      <c r="H24" s="16"/>
      <c r="I24" s="16"/>
      <c r="J24" s="25"/>
      <c r="K24" s="25"/>
      <c r="L24" s="16"/>
      <c r="M24" s="16"/>
      <c r="N24" s="16"/>
      <c r="O24" s="16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15"/>
      <c r="C25" s="16"/>
      <c r="D25" s="16"/>
      <c r="E25" s="16"/>
      <c r="F25" s="16"/>
      <c r="G25" s="16"/>
      <c r="H25" s="16"/>
      <c r="I25" s="16"/>
      <c r="J25" s="34" t="str">
        <f>Sheet1!A18</f>
        <v>Reprovado</v>
      </c>
      <c r="L25" s="16"/>
      <c r="M25" s="16"/>
      <c r="N25" s="16"/>
      <c r="O25" s="16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>
      <c r="A26" s="15"/>
      <c r="B26" s="29"/>
      <c r="C26" s="16"/>
      <c r="D26" s="16"/>
      <c r="E26" s="16"/>
      <c r="F26" s="16"/>
      <c r="G26" s="16"/>
      <c r="H26" s="16"/>
      <c r="I26" s="16"/>
      <c r="L26" s="16"/>
      <c r="M26" s="16"/>
      <c r="N26" s="16"/>
      <c r="O26" s="16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15"/>
      <c r="C27" s="16"/>
      <c r="D27" s="16"/>
      <c r="E27" s="16"/>
      <c r="F27" s="16"/>
      <c r="G27" s="16"/>
      <c r="H27" s="16"/>
      <c r="I27" s="16"/>
      <c r="L27" s="16"/>
      <c r="M27" s="16"/>
      <c r="N27" s="16"/>
      <c r="O27" s="16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15"/>
      <c r="B28" s="29"/>
      <c r="C28" s="16"/>
      <c r="D28" s="16"/>
      <c r="E28" s="16"/>
      <c r="F28" s="16"/>
      <c r="G28" s="16"/>
      <c r="H28" s="16"/>
      <c r="I28" s="16"/>
      <c r="L28" s="16"/>
      <c r="M28" s="16"/>
      <c r="N28" s="16"/>
      <c r="O28" s="16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15"/>
      <c r="C29" s="16"/>
      <c r="D29" s="16"/>
      <c r="E29" s="16"/>
      <c r="F29" s="16"/>
      <c r="G29" s="16"/>
      <c r="H29" s="16"/>
      <c r="I29" s="16"/>
      <c r="L29" s="16"/>
      <c r="M29" s="16"/>
      <c r="N29" s="16"/>
      <c r="O29" s="16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>
      <c r="A30" s="15"/>
      <c r="B30" s="29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>
      <c r="A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>
      <c r="A32" s="15"/>
      <c r="B32" s="29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>
      <c r="A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>
      <c r="A34" s="15"/>
      <c r="B34" s="29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>
      <c r="A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>
      <c r="A36" s="15"/>
      <c r="B36" s="29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>
      <c r="A38" s="15"/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>
      <c r="A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>
      <c r="A40" s="15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A41" s="15"/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15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15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</row>
  </sheetData>
  <mergeCells count="28">
    <mergeCell ref="D6:D7"/>
    <mergeCell ref="B3:B5"/>
    <mergeCell ref="A6:B6"/>
    <mergeCell ref="A1:B2"/>
    <mergeCell ref="C1:C6"/>
    <mergeCell ref="A3:A5"/>
    <mergeCell ref="A8:A9"/>
    <mergeCell ref="D2:H4"/>
    <mergeCell ref="F6:F7"/>
    <mergeCell ref="B8:B9"/>
    <mergeCell ref="B18:B19"/>
    <mergeCell ref="B22:B23"/>
    <mergeCell ref="B20:B21"/>
    <mergeCell ref="B26:B27"/>
    <mergeCell ref="B24:B25"/>
    <mergeCell ref="B30:B31"/>
    <mergeCell ref="B28:B29"/>
    <mergeCell ref="B34:B35"/>
    <mergeCell ref="B32:B33"/>
    <mergeCell ref="B38:B39"/>
    <mergeCell ref="B36:B37"/>
    <mergeCell ref="A10:A11"/>
    <mergeCell ref="B10:B11"/>
    <mergeCell ref="J22:K23"/>
    <mergeCell ref="J25:K29"/>
    <mergeCell ref="B14:B15"/>
    <mergeCell ref="B12:B13"/>
    <mergeCell ref="B16:B17"/>
  </mergeCells>
  <conditionalFormatting sqref="J25:K26">
    <cfRule type="cellIs" dxfId="1" priority="1" operator="equal">
      <formula>"Aprovado"</formula>
    </cfRule>
  </conditionalFormatting>
  <conditionalFormatting sqref="J25:K26">
    <cfRule type="cellIs" dxfId="2" priority="2" operator="equal">
      <formula>"Reprovado"</formula>
    </cfRule>
  </conditionalFormatting>
  <drawing r:id="rId1"/>
</worksheet>
</file>