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1977_corp_caixa_gov_br/Documents/Área de Trabalho/"/>
    </mc:Choice>
  </mc:AlternateContent>
  <xr:revisionPtr revIDLastSave="400" documentId="8_{DDC750C7-B335-4D3D-8041-B537A8977879}" xr6:coauthVersionLast="47" xr6:coauthVersionMax="47" xr10:uidLastSave="{C1250DB8-8E51-49F6-8CAC-A9044DF1C27F}"/>
  <bookViews>
    <workbookView xWindow="-120" yWindow="-120" windowWidth="20730" windowHeight="11040" firstSheet="3" activeTab="3" xr2:uid="{FC9673DC-5BA3-40F5-9D77-57820188BC53}"/>
  </bookViews>
  <sheets>
    <sheet name="Data" sheetId="1" state="hidden" r:id="rId1"/>
    <sheet name="Caixinha" sheetId="4" state="hidden" r:id="rId2"/>
    <sheet name="Controller" sheetId="5" state="hidden" r:id="rId3"/>
    <sheet name="Dashboard" sheetId="3" r:id="rId4"/>
  </sheets>
  <definedNames>
    <definedName name="_xlnm._FilterDatabase" localSheetId="1" hidden="1">Caixinha!$C$5:$D$5</definedName>
    <definedName name="SegmentaçãodeDados_Mês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6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D2" i="4" l="1"/>
</calcChain>
</file>

<file path=xl/sharedStrings.xml><?xml version="1.0" encoding="utf-8"?>
<sst xmlns="http://schemas.openxmlformats.org/spreadsheetml/2006/main" count="265" uniqueCount="81">
  <si>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</si>
  <si>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</si>
  <si>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</si>
  <si>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</si>
  <si>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</si>
  <si>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</si>
  <si>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</si>
  <si>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Mês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</si>
  <si>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</si>
  <si>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</si>
  <si>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</si>
  <si>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</si>
  <si>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</si>
  <si>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</si>
  <si>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</si>
  <si>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</si>
  <si>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</si>
  <si>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</si>
  <si>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</si>
  <si>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</si>
  <si>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</si>
  <si>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</si>
  <si>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</si>
  <si>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</si>
  <si>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</si>
  <si>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</si>
  <si>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</si>
  <si>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</si>
  <si>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</si>
  <si>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</si>
  <si>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</si>
  <si>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</si>
  <si>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</si>
  <si>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</si>
  <si>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</si>
  <si>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</si>
  <si>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</si>
  <si>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</si>
  <si>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</si>
  <si>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</si>
  <si>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</si>
  <si>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</si>
  <si>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</si>
  <si>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</si>
  <si>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</si>
  <si>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</si>
  <si>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</si>
  <si>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</si>
  <si>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</si>
  <si>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</si>
  <si>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</si>
  <si>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</si>
  <si>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</si>
  <si>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</si>
  <si>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</si>
  <si>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</si>
  <si>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</si>
  <si>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</si>
  <si>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</si>
  <si>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</si>
  <si>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</si>
  <si>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</si>
  <si>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</si>
  <si>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</si>
  <si>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</si>
  <si>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</si>
  <si>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</si>
  <si>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</si>
  <si>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</si>
  <si>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</si>
  <si>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</si>
  <si>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</si>
  <si>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</si>
  <si>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</si>
  <si>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</si>
  <si>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</si>
  <si>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(Tudo)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</si>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</sst>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7" formatCode="&quot;R$&quot;\ 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 applyBorder="1"/>
    <xf numFmtId="0" fontId="0" fillId="3" borderId="0" xfId="0" applyFill="1" applyBorder="1"/>
    <xf numFmtId="0" fontId="3" fillId="4" borderId="0" xfId="0" applyFont="1" applyFill="1"/>
    <xf numFmtId="14" fontId="0" fillId="0" borderId="0" xfId="0" applyNumberFormat="1"/>
    <xf numFmtId="167" fontId="0" fillId="0" borderId="0" xfId="0" applyNumberFormat="1"/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"R$"\ #,##0.00</c:formatCode>
                <c:ptCount val="1"/>
                <c:pt idx="0">
                  <c:v>7577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6-4B39-9A7D-40DD16A2CA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6-4B39-9A7D-40DD16A2CA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2361232"/>
        <c:axId val="951077824"/>
      </c:barChart>
      <c:catAx>
        <c:axId val="11023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077824"/>
        <c:crosses val="autoZero"/>
        <c:auto val="1"/>
        <c:lblAlgn val="ctr"/>
        <c:lblOffset val="100"/>
        <c:noMultiLvlLbl val="0"/>
      </c:catAx>
      <c:valAx>
        <c:axId val="9510778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1023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[Projeto_DIO.xlsx]Controller!Tabela dinâmica1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2B0-9146-927F39941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0260240"/>
        <c:axId val="811142032"/>
      </c:barChart>
      <c:catAx>
        <c:axId val="10502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142032"/>
        <c:crosses val="autoZero"/>
        <c:auto val="1"/>
        <c:lblAlgn val="ctr"/>
        <c:lblOffset val="100"/>
        <c:noMultiLvlLbl val="0"/>
      </c:catAx>
      <c:valAx>
        <c:axId val="8111420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502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numFmt formatCode="&quot;R$&quot;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177-4B63-9C81-D25D5BABE4BB}"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Alimentação</c:v>
              </c:pt>
              <c:pt idx="1">
                <c:v>Beleza</c:v>
              </c:pt>
              <c:pt idx="2">
                <c:v>Educação</c:v>
              </c:pt>
              <c:pt idx="3">
                <c:v>Eletrônicos</c:v>
              </c:pt>
              <c:pt idx="4">
                <c:v>Gastronomia</c:v>
              </c:pt>
              <c:pt idx="5">
                <c:v>Lazer</c:v>
              </c:pt>
              <c:pt idx="6">
                <c:v>Pet Care</c:v>
              </c:pt>
              <c:pt idx="7">
                <c:v>Presentes</c:v>
              </c:pt>
              <c:pt idx="8">
                <c:v>Saúde</c:v>
              </c:pt>
              <c:pt idx="9">
                <c:v>Serviços</c:v>
              </c:pt>
              <c:pt idx="10">
                <c:v>Transporte</c:v>
              </c:pt>
              <c:pt idx="11">
                <c:v>Utilidades Dom.</c:v>
              </c:pt>
              <c:pt idx="12">
                <c:v>Utilidades Domésticas</c:v>
              </c:pt>
              <c:pt idx="13">
                <c:v>Vestuário</c:v>
              </c:pt>
              <c:pt idx="14">
                <c:v>Viagem</c:v>
              </c:pt>
            </c:strLit>
          </c:cat>
          <c:val>
            <c:numLit>
              <c:formatCode>ge\r\a\l</c:formatCode>
              <c:ptCount val="15"/>
              <c:pt idx="0">
                <c:v>1600</c:v>
              </c:pt>
              <c:pt idx="1">
                <c:v>330</c:v>
              </c:pt>
              <c:pt idx="2">
                <c:v>1100</c:v>
              </c:pt>
              <c:pt idx="3">
                <c:v>3000</c:v>
              </c:pt>
              <c:pt idx="4">
                <c:v>570</c:v>
              </c:pt>
              <c:pt idx="5">
                <c:v>500</c:v>
              </c:pt>
              <c:pt idx="6">
                <c:v>350</c:v>
              </c:pt>
              <c:pt idx="7">
                <c:v>830</c:v>
              </c:pt>
              <c:pt idx="8">
                <c:v>970</c:v>
              </c:pt>
              <c:pt idx="9">
                <c:v>1400</c:v>
              </c:pt>
              <c:pt idx="10">
                <c:v>800</c:v>
              </c:pt>
              <c:pt idx="11">
                <c:v>250</c:v>
              </c:pt>
              <c:pt idx="12">
                <c:v>1250</c:v>
              </c:pt>
              <c:pt idx="13">
                <c:v>1500</c:v>
              </c:pt>
              <c:pt idx="14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0-AF02-4E3A-9F1C-F1BA2D165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2363391"/>
        <c:axId val="1919672959"/>
      </c:barChart>
      <c:catAx>
        <c:axId val="195236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672959"/>
        <c:crosses val="autoZero"/>
        <c:auto val="1"/>
        <c:lblAlgn val="ctr"/>
        <c:lblOffset val="100"/>
        <c:noMultiLvlLbl val="0"/>
      </c:catAx>
      <c:valAx>
        <c:axId val="1919672959"/>
        <c:scaling>
          <c:orientation val="minMax"/>
        </c:scaling>
        <c:delete val="1"/>
        <c:axPos val="l"/>
        <c:numFmt formatCode="ge\r\a\l" sourceLinked="1"/>
        <c:majorTickMark val="none"/>
        <c:minorTickMark val="none"/>
        <c:tickLblPos val="nextTo"/>
        <c:crossAx val="19523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[Projeto_DIO.xlsx]Controller!Tabela dinâmica1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9E5-B746-F4F1D3C72E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0260240"/>
        <c:axId val="811142032"/>
      </c:barChart>
      <c:catAx>
        <c:axId val="10502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142032"/>
        <c:crosses val="autoZero"/>
        <c:auto val="1"/>
        <c:lblAlgn val="ctr"/>
        <c:lblOffset val="100"/>
        <c:noMultiLvlLbl val="0"/>
      </c:catAx>
      <c:valAx>
        <c:axId val="8111420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502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"R$"\ #,##0.00</c:formatCode>
                <c:ptCount val="1"/>
                <c:pt idx="0">
                  <c:v>7577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4-495C-BC61-5B57B6CC67D2}"/>
            </c:ext>
          </c:extLst>
        </c:ser>
        <c:ser>
          <c:idx val="1"/>
          <c:order val="1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4-495C-BC61-5B57B6CC67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2361232"/>
        <c:axId val="951077824"/>
      </c:barChart>
      <c:catAx>
        <c:axId val="11023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077824"/>
        <c:crosses val="autoZero"/>
        <c:auto val="1"/>
        <c:lblAlgn val="ctr"/>
        <c:lblOffset val="100"/>
        <c:noMultiLvlLbl val="0"/>
      </c:catAx>
      <c:valAx>
        <c:axId val="9510778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1023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chart" Target="../charts/chart3.xml"/><Relationship Id="rId6" Type="http://schemas.openxmlformats.org/officeDocument/2006/relationships/chart" Target="../charts/chart4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166687</xdr:rowOff>
    </xdr:from>
    <xdr:to>
      <xdr:col>11</xdr:col>
      <xdr:colOff>304800</xdr:colOff>
      <xdr:row>18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7B4FC4-3343-690E-D7A8-4BB44EDF4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80962</xdr:rowOff>
    </xdr:from>
    <xdr:to>
      <xdr:col>13</xdr:col>
      <xdr:colOff>200025</xdr:colOff>
      <xdr:row>17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F44A92-9C1C-5579-6A7E-51692494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</xdr:row>
      <xdr:rowOff>180975</xdr:rowOff>
    </xdr:from>
    <xdr:to>
      <xdr:col>9</xdr:col>
      <xdr:colOff>114300</xdr:colOff>
      <xdr:row>21</xdr:row>
      <xdr:rowOff>66675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94D7885-D5D0-AEA6-B92F-AD2B0D80A180}"/>
            </a:ext>
          </a:extLst>
        </xdr:cNvPr>
        <xdr:cNvGrpSpPr/>
      </xdr:nvGrpSpPr>
      <xdr:grpSpPr>
        <a:xfrm>
          <a:off x="1447800" y="1133475"/>
          <a:ext cx="4724400" cy="2933700"/>
          <a:chOff x="1581150" y="161925"/>
          <a:chExt cx="4362450" cy="2809875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3D70751-3961-9B9D-17F9-E539EE12D861}"/>
              </a:ext>
            </a:extLst>
          </xdr:cNvPr>
          <xdr:cNvSpPr/>
        </xdr:nvSpPr>
        <xdr:spPr>
          <a:xfrm>
            <a:off x="1581150" y="161925"/>
            <a:ext cx="4362450" cy="2809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56241AAF-EABE-798A-1D3F-63DB682946DB}"/>
              </a:ext>
            </a:extLst>
          </xdr:cNvPr>
          <xdr:cNvSpPr/>
        </xdr:nvSpPr>
        <xdr:spPr>
          <a:xfrm>
            <a:off x="1581150" y="161925"/>
            <a:ext cx="4362450" cy="381000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266700</xdr:colOff>
      <xdr:row>22</xdr:row>
      <xdr:rowOff>142874</xdr:rowOff>
    </xdr:from>
    <xdr:to>
      <xdr:col>17</xdr:col>
      <xdr:colOff>209550</xdr:colOff>
      <xdr:row>40</xdr:row>
      <xdr:rowOff>171449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DEAA7E2A-5C78-45B1-9BA2-E7A2BD2A390A}"/>
            </a:ext>
          </a:extLst>
        </xdr:cNvPr>
        <xdr:cNvGrpSpPr/>
      </xdr:nvGrpSpPr>
      <xdr:grpSpPr>
        <a:xfrm>
          <a:off x="1447800" y="4333874"/>
          <a:ext cx="9696450" cy="3457575"/>
          <a:chOff x="1581150" y="161925"/>
          <a:chExt cx="4362450" cy="280987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363E163-456F-CEF2-4975-BEA34B301854}"/>
              </a:ext>
            </a:extLst>
          </xdr:cNvPr>
          <xdr:cNvSpPr/>
        </xdr:nvSpPr>
        <xdr:spPr>
          <a:xfrm>
            <a:off x="1581150" y="161925"/>
            <a:ext cx="4362450" cy="2809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58187FC2-0212-0D86-2F6F-EC776700D3C4}"/>
              </a:ext>
            </a:extLst>
          </xdr:cNvPr>
          <xdr:cNvSpPr/>
        </xdr:nvSpPr>
        <xdr:spPr>
          <a:xfrm>
            <a:off x="1581150" y="161925"/>
            <a:ext cx="4362450" cy="381000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9525</xdr:colOff>
      <xdr:row>6</xdr:row>
      <xdr:rowOff>38100</xdr:rowOff>
    </xdr:from>
    <xdr:to>
      <xdr:col>6</xdr:col>
      <xdr:colOff>161925</xdr:colOff>
      <xdr:row>7</xdr:row>
      <xdr:rowOff>142875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A2BD90B-B98F-DFC0-BEB1-C094DE6FB471}"/>
            </a:ext>
          </a:extLst>
        </xdr:cNvPr>
        <xdr:cNvSpPr txBox="1"/>
      </xdr:nvSpPr>
      <xdr:spPr>
        <a:xfrm>
          <a:off x="1800225" y="228600"/>
          <a:ext cx="2590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  <a:latin typeface="Abadi Extra Light" panose="020F0502020204030204" pitchFamily="34" charset="0"/>
            </a:rPr>
            <a:t>Entrada</a:t>
          </a:r>
        </a:p>
      </xdr:txBody>
    </xdr:sp>
    <xdr:clientData/>
  </xdr:twoCellAnchor>
  <xdr:twoCellAnchor>
    <xdr:from>
      <xdr:col>2</xdr:col>
      <xdr:colOff>95250</xdr:colOff>
      <xdr:row>23</xdr:row>
      <xdr:rowOff>28574</xdr:rowOff>
    </xdr:from>
    <xdr:to>
      <xdr:col>6</xdr:col>
      <xdr:colOff>247650</xdr:colOff>
      <xdr:row>24</xdr:row>
      <xdr:rowOff>133349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EE409AA0-3122-411F-9886-C7D5C620B9AE}"/>
            </a:ext>
          </a:extLst>
        </xdr:cNvPr>
        <xdr:cNvSpPr txBox="1"/>
      </xdr:nvSpPr>
      <xdr:spPr>
        <a:xfrm>
          <a:off x="1885950" y="3457574"/>
          <a:ext cx="2590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Aptos Display" panose="020B0004020202020204" pitchFamily="34" charset="0"/>
            </a:rPr>
            <a:t>Gastos</a:t>
          </a:r>
        </a:p>
      </xdr:txBody>
    </xdr:sp>
    <xdr:clientData/>
  </xdr:twoCellAnchor>
  <xdr:twoCellAnchor>
    <xdr:from>
      <xdr:col>1</xdr:col>
      <xdr:colOff>581025</xdr:colOff>
      <xdr:row>26</xdr:row>
      <xdr:rowOff>38099</xdr:rowOff>
    </xdr:from>
    <xdr:to>
      <xdr:col>16</xdr:col>
      <xdr:colOff>428625</xdr:colOff>
      <xdr:row>39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2366A5F-CB56-4D2A-AA70-7D13099FA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333374</xdr:colOff>
      <xdr:row>6</xdr:row>
      <xdr:rowOff>47624</xdr:rowOff>
    </xdr:from>
    <xdr:to>
      <xdr:col>2</xdr:col>
      <xdr:colOff>38099</xdr:colOff>
      <xdr:row>7</xdr:row>
      <xdr:rowOff>171449</xdr:rowOff>
    </xdr:to>
    <xdr:pic>
      <xdr:nvPicPr>
        <xdr:cNvPr id="15" name="Gráfico 14" descr="Registrar estrutura de tópicos">
          <a:extLst>
            <a:ext uri="{FF2B5EF4-FFF2-40B4-BE49-F238E27FC236}">
              <a16:creationId xmlns:a16="http://schemas.microsoft.com/office/drawing/2014/main" id="{7AFDE3FF-421C-A52C-1348-F6EB20170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14474" y="238124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22</xdr:row>
      <xdr:rowOff>171450</xdr:rowOff>
    </xdr:from>
    <xdr:to>
      <xdr:col>2</xdr:col>
      <xdr:colOff>161925</xdr:colOff>
      <xdr:row>25</xdr:row>
      <xdr:rowOff>28575</xdr:rowOff>
    </xdr:to>
    <xdr:pic>
      <xdr:nvPicPr>
        <xdr:cNvPr id="17" name="Gráfico 16" descr="Dinheiro voador estrutura de tópicos">
          <a:extLst>
            <a:ext uri="{FF2B5EF4-FFF2-40B4-BE49-F238E27FC236}">
              <a16:creationId xmlns:a16="http://schemas.microsoft.com/office/drawing/2014/main" id="{51BA01A9-9EEE-DBBF-BF31-A22095D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24000" y="3409950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</xdr:row>
      <xdr:rowOff>152400</xdr:rowOff>
    </xdr:from>
    <xdr:to>
      <xdr:col>0</xdr:col>
      <xdr:colOff>1152525</xdr:colOff>
      <xdr:row>11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47D05F92-D11C-47A0-A730-1F41851AC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104900"/>
              <a:ext cx="1133475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409575</xdr:colOff>
      <xdr:row>8</xdr:row>
      <xdr:rowOff>142875</xdr:rowOff>
    </xdr:from>
    <xdr:to>
      <xdr:col>8</xdr:col>
      <xdr:colOff>333375</xdr:colOff>
      <xdr:row>20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4E9FC56-D572-492A-AA2D-0692BAD7F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228599</xdr:colOff>
      <xdr:row>0</xdr:row>
      <xdr:rowOff>85724</xdr:rowOff>
    </xdr:from>
    <xdr:to>
      <xdr:col>17</xdr:col>
      <xdr:colOff>200025</xdr:colOff>
      <xdr:row>4</xdr:row>
      <xdr:rowOff>104775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E64B9B7-1165-7ECF-3743-79EEFD8C8370}"/>
            </a:ext>
          </a:extLst>
        </xdr:cNvPr>
        <xdr:cNvSpPr/>
      </xdr:nvSpPr>
      <xdr:spPr>
        <a:xfrm>
          <a:off x="1409699" y="85724"/>
          <a:ext cx="9725026" cy="7810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333375</xdr:colOff>
      <xdr:row>0</xdr:row>
      <xdr:rowOff>161925</xdr:rowOff>
    </xdr:from>
    <xdr:to>
      <xdr:col>2</xdr:col>
      <xdr:colOff>285750</xdr:colOff>
      <xdr:row>3</xdr:row>
      <xdr:rowOff>180975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31236C21-7095-EB31-6474-E1986952186D}"/>
            </a:ext>
          </a:extLst>
        </xdr:cNvPr>
        <xdr:cNvSpPr/>
      </xdr:nvSpPr>
      <xdr:spPr>
        <a:xfrm>
          <a:off x="1514475" y="161925"/>
          <a:ext cx="561975" cy="5905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400050</xdr:colOff>
      <xdr:row>1</xdr:row>
      <xdr:rowOff>57150</xdr:rowOff>
    </xdr:from>
    <xdr:to>
      <xdr:col>9</xdr:col>
      <xdr:colOff>352425</xdr:colOff>
      <xdr:row>3</xdr:row>
      <xdr:rowOff>95250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C802B5F2-7787-83A8-6C98-67E3C0470F3F}"/>
            </a:ext>
          </a:extLst>
        </xdr:cNvPr>
        <xdr:cNvSpPr txBox="1"/>
      </xdr:nvSpPr>
      <xdr:spPr>
        <a:xfrm>
          <a:off x="2190750" y="247650"/>
          <a:ext cx="4219575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65000"/>
                </a:schemeClr>
              </a:solidFill>
              <a:latin typeface="Aptos Display" panose="020B0004020202020204" pitchFamily="34" charset="0"/>
            </a:rPr>
            <a:t>Controle financeiro</a:t>
          </a:r>
        </a:p>
      </xdr:txBody>
    </xdr:sp>
    <xdr:clientData/>
  </xdr:twoCellAnchor>
  <xdr:twoCellAnchor>
    <xdr:from>
      <xdr:col>9</xdr:col>
      <xdr:colOff>247650</xdr:colOff>
      <xdr:row>1</xdr:row>
      <xdr:rowOff>114300</xdr:rowOff>
    </xdr:from>
    <xdr:to>
      <xdr:col>13</xdr:col>
      <xdr:colOff>285750</xdr:colOff>
      <xdr:row>2</xdr:row>
      <xdr:rowOff>161925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135A226-D37A-BC42-EEB2-FD53B333E36D}"/>
            </a:ext>
          </a:extLst>
        </xdr:cNvPr>
        <xdr:cNvGrpSpPr/>
      </xdr:nvGrpSpPr>
      <xdr:grpSpPr>
        <a:xfrm>
          <a:off x="6305550" y="304800"/>
          <a:ext cx="2476500" cy="238125"/>
          <a:chOff x="6305550" y="304800"/>
          <a:chExt cx="2476500" cy="238125"/>
        </a:xfrm>
      </xdr:grpSpPr>
      <xdr:sp macro="" textlink="">
        <xdr:nvSpPr>
          <xdr:cNvPr id="22" name="CaixaDeText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7AD3259-CFD8-C076-B771-400B24E4EF64}"/>
              </a:ext>
            </a:extLst>
          </xdr:cNvPr>
          <xdr:cNvSpPr txBox="1"/>
        </xdr:nvSpPr>
        <xdr:spPr>
          <a:xfrm>
            <a:off x="6305550" y="304800"/>
            <a:ext cx="2476500" cy="238125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24" name="Gráfico 23" descr="Lupa estrutura de tópicos">
            <a:extLst>
              <a:ext uri="{FF2B5EF4-FFF2-40B4-BE49-F238E27FC236}">
                <a16:creationId xmlns:a16="http://schemas.microsoft.com/office/drawing/2014/main" id="{464ECD32-FCBC-2091-3C67-644862663D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8562976" y="323851"/>
            <a:ext cx="171450" cy="17145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333375</xdr:colOff>
      <xdr:row>0</xdr:row>
      <xdr:rowOff>180975</xdr:rowOff>
    </xdr:from>
    <xdr:to>
      <xdr:col>2</xdr:col>
      <xdr:colOff>285750</xdr:colOff>
      <xdr:row>3</xdr:row>
      <xdr:rowOff>171450</xdr:rowOff>
    </xdr:to>
    <xdr:pic>
      <xdr:nvPicPr>
        <xdr:cNvPr id="27" name="Gráfico 26" descr="Baú de tesouro com preenchimento sólido">
          <a:extLst>
            <a:ext uri="{FF2B5EF4-FFF2-40B4-BE49-F238E27FC236}">
              <a16:creationId xmlns:a16="http://schemas.microsoft.com/office/drawing/2014/main" id="{185E9200-A56A-438E-D92A-110C801B5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14475" y="180975"/>
          <a:ext cx="561975" cy="56197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</xdr:row>
      <xdr:rowOff>57150</xdr:rowOff>
    </xdr:from>
    <xdr:to>
      <xdr:col>0</xdr:col>
      <xdr:colOff>1171575</xdr:colOff>
      <xdr:row>3</xdr:row>
      <xdr:rowOff>142876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7F48DCCF-05C9-0C93-F6FF-5957C0658B65}"/>
            </a:ext>
          </a:extLst>
        </xdr:cNvPr>
        <xdr:cNvSpPr/>
      </xdr:nvSpPr>
      <xdr:spPr>
        <a:xfrm>
          <a:off x="9525" y="247650"/>
          <a:ext cx="1162050" cy="466726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Money</a:t>
          </a:r>
          <a:r>
            <a:rPr lang="pt-BR" sz="1100" b="1" baseline="0"/>
            <a:t> APP</a:t>
          </a:r>
          <a:endParaRPr lang="pt-BR" sz="1100" b="1"/>
        </a:p>
      </xdr:txBody>
    </xdr:sp>
    <xdr:clientData/>
  </xdr:twoCellAnchor>
  <xdr:twoCellAnchor editAs="oneCell">
    <xdr:from>
      <xdr:col>0</xdr:col>
      <xdr:colOff>676275</xdr:colOff>
      <xdr:row>1</xdr:row>
      <xdr:rowOff>85725</xdr:rowOff>
    </xdr:from>
    <xdr:to>
      <xdr:col>0</xdr:col>
      <xdr:colOff>1162050</xdr:colOff>
      <xdr:row>4</xdr:row>
      <xdr:rowOff>0</xdr:rowOff>
    </xdr:to>
    <xdr:pic>
      <xdr:nvPicPr>
        <xdr:cNvPr id="31" name="Gráfico 30" descr="Dinheiro estrutura de tópicos">
          <a:extLst>
            <a:ext uri="{FF2B5EF4-FFF2-40B4-BE49-F238E27FC236}">
              <a16:creationId xmlns:a16="http://schemas.microsoft.com/office/drawing/2014/main" id="{34E743A4-34E9-E725-A9A6-A4083013E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76275" y="276225"/>
          <a:ext cx="485775" cy="485775"/>
        </a:xfrm>
        <a:prstGeom prst="rect">
          <a:avLst/>
        </a:prstGeom>
      </xdr:spPr>
    </xdr:pic>
    <xdr:clientData/>
  </xdr:twoCellAnchor>
  <xdr:twoCellAnchor>
    <xdr:from>
      <xdr:col>9</xdr:col>
      <xdr:colOff>238125</xdr:colOff>
      <xdr:row>5</xdr:row>
      <xdr:rowOff>180975</xdr:rowOff>
    </xdr:from>
    <xdr:to>
      <xdr:col>17</xdr:col>
      <xdr:colOff>85725</xdr:colOff>
      <xdr:row>21</xdr:row>
      <xdr:rowOff>66675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828F104A-33E1-4D36-9BB3-378B49406985}"/>
            </a:ext>
          </a:extLst>
        </xdr:cNvPr>
        <xdr:cNvGrpSpPr/>
      </xdr:nvGrpSpPr>
      <xdr:grpSpPr>
        <a:xfrm>
          <a:off x="6296025" y="1133475"/>
          <a:ext cx="4724400" cy="2933700"/>
          <a:chOff x="1581150" y="161925"/>
          <a:chExt cx="4362450" cy="2809875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513C9AD-3C79-38F7-4FF5-FC9020C519A5}"/>
              </a:ext>
            </a:extLst>
          </xdr:cNvPr>
          <xdr:cNvSpPr/>
        </xdr:nvSpPr>
        <xdr:spPr>
          <a:xfrm>
            <a:off x="1581150" y="161925"/>
            <a:ext cx="4362450" cy="2809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C5542E9-2A03-4006-EA8E-BF4853190689}"/>
              </a:ext>
            </a:extLst>
          </xdr:cNvPr>
          <xdr:cNvSpPr/>
        </xdr:nvSpPr>
        <xdr:spPr>
          <a:xfrm>
            <a:off x="1581150" y="161925"/>
            <a:ext cx="4362450" cy="381000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123825</xdr:colOff>
      <xdr:row>6</xdr:row>
      <xdr:rowOff>66675</xdr:rowOff>
    </xdr:from>
    <xdr:to>
      <xdr:col>14</xdr:col>
      <xdr:colOff>276225</xdr:colOff>
      <xdr:row>7</xdr:row>
      <xdr:rowOff>171450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3E72C86-3BA4-40DF-9C54-E2DFFDD9CB56}"/>
            </a:ext>
          </a:extLst>
        </xdr:cNvPr>
        <xdr:cNvSpPr txBox="1"/>
      </xdr:nvSpPr>
      <xdr:spPr>
        <a:xfrm>
          <a:off x="6791325" y="1209675"/>
          <a:ext cx="2590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  <a:latin typeface="Abadi Extra Light" panose="020F0502020204030204" pitchFamily="34" charset="0"/>
            </a:rPr>
            <a:t>Economias</a:t>
          </a:r>
        </a:p>
      </xdr:txBody>
    </xdr:sp>
    <xdr:clientData/>
  </xdr:twoCellAnchor>
  <xdr:twoCellAnchor editAs="oneCell">
    <xdr:from>
      <xdr:col>9</xdr:col>
      <xdr:colOff>323850</xdr:colOff>
      <xdr:row>5</xdr:row>
      <xdr:rowOff>180975</xdr:rowOff>
    </xdr:from>
    <xdr:to>
      <xdr:col>10</xdr:col>
      <xdr:colOff>104775</xdr:colOff>
      <xdr:row>8</xdr:row>
      <xdr:rowOff>0</xdr:rowOff>
    </xdr:to>
    <xdr:pic>
      <xdr:nvPicPr>
        <xdr:cNvPr id="40" name="Gráfico 39" descr="Cofrinho estrutura de tópicos">
          <a:extLst>
            <a:ext uri="{FF2B5EF4-FFF2-40B4-BE49-F238E27FC236}">
              <a16:creationId xmlns:a16="http://schemas.microsoft.com/office/drawing/2014/main" id="{DD086366-6706-90A7-0D57-5D6005FDC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6381750" y="1133475"/>
          <a:ext cx="390525" cy="390525"/>
        </a:xfrm>
        <a:prstGeom prst="rect">
          <a:avLst/>
        </a:prstGeom>
      </xdr:spPr>
    </xdr:pic>
    <xdr:clientData/>
  </xdr:twoCellAnchor>
  <xdr:twoCellAnchor>
    <xdr:from>
      <xdr:col>11</xdr:col>
      <xdr:colOff>123826</xdr:colOff>
      <xdr:row>8</xdr:row>
      <xdr:rowOff>66675</xdr:rowOff>
    </xdr:from>
    <xdr:to>
      <xdr:col>15</xdr:col>
      <xdr:colOff>352425</xdr:colOff>
      <xdr:row>20</xdr:row>
      <xdr:rowOff>142875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5B1D23BE-61F8-4E1A-ADAB-235DF3619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Maria Marques Servio" refreshedDate="45657.43227824074" createdVersion="8" refreshedVersion="8" minRefreshableVersion="3" recordCount="44" xr:uid="{910EEF46-2797-4793-9B2C-53757270E81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44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887536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15AD8-0059-4820-983B-BF58FB83B288}" name="Tabela dinâmica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D3:E23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3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BA84E-CC3E-455E-8CAE-86E97EE4A280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3:B8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5BDAB31-B92A-4747-A5E2-1C825CEBE7FA}" sourceName="Mês">
  <pivotTables>
    <pivotTable tabId="5" name="Tabela dinâmica1"/>
  </pivotTables>
  <data>
    <tabular pivotCacheId="58875360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6995156-3CD5-494E-9CFF-528A0B00DE9D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45A56-2439-4C1F-ACF6-3A96456FD322}" name="tbl_operations" displayName="tbl_operations" ref="A1:H45" totalsRowShown="0" headerRowDxfId="8">
  <autoFilter ref="A1:H45" xr:uid="{CE345A56-2439-4C1F-ACF6-3A96456FD322}"/>
  <tableColumns count="8">
    <tableColumn id="1" xr3:uid="{43F9B509-5D77-40BE-A6DE-6872425190AB}" name="Data" dataDxfId="7"/>
    <tableColumn id="8" xr3:uid="{6EE7F793-A379-4849-A101-7345F411FD7C}" name="Mês" dataDxfId="6">
      <calculatedColumnFormula>MONTH(tbl_operations[[#This Row],[Data]])</calculatedColumnFormula>
    </tableColumn>
    <tableColumn id="2" xr3:uid="{0F80345C-0CE1-4500-988A-911782B268CE}" name="Tipo" dataDxfId="5"/>
    <tableColumn id="3" xr3:uid="{B9E51847-DFAC-4E41-AD51-D8316FDFA02E}" name="Categoria" dataDxfId="4"/>
    <tableColumn id="4" xr3:uid="{1D12717D-819B-4A6B-AF8B-91D3E66A03A8}" name="Descrição" dataDxfId="3" dataCellStyle="Moeda"/>
    <tableColumn id="5" xr3:uid="{5EDB63AE-D000-4E99-8273-99642445C069}" name="Valor" dataDxfId="2" dataCellStyle="Moeda"/>
    <tableColumn id="6" xr3:uid="{081FB705-7217-4146-933D-D863A1CFFB56}" name="Operação bancária" dataDxfId="1"/>
    <tableColumn id="7" xr3:uid="{00655091-1988-4167-B937-746CE8ACC0F3}" name="Statu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AD75-1262-450A-9FC0-38EC2468FB1E}">
  <sheetPr>
    <tabColor theme="4"/>
  </sheetPr>
  <dimension ref="A1:H45"/>
  <sheetViews>
    <sheetView workbookViewId="0"/>
  </sheetViews>
  <sheetFormatPr defaultColWidth="17" defaultRowHeight="15" x14ac:dyDescent="0.25"/>
  <cols>
    <col min="7" max="7" width="20.85546875" customWidth="1"/>
  </cols>
  <sheetData>
    <row r="1" spans="1:8" x14ac:dyDescent="0.25">
      <c r="A1" s="1" t="s">
        <v>0</v>
      </c>
      <c r="B1" s="1" t="s">
        <v>7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3">
        <v>45505</v>
      </c>
      <c r="B2" s="4">
        <f>MONTH(tbl_operations[[#This Row],[Data]])</f>
        <v>8</v>
      </c>
      <c r="C2" s="4" t="s">
        <v>8</v>
      </c>
      <c r="D2" s="4" t="s">
        <v>9</v>
      </c>
      <c r="E2" s="5" t="s">
        <v>10</v>
      </c>
      <c r="F2" s="5">
        <v>5000</v>
      </c>
      <c r="G2" s="4" t="s">
        <v>11</v>
      </c>
      <c r="H2" s="4" t="s">
        <v>12</v>
      </c>
    </row>
    <row r="3" spans="1:8" ht="30" x14ac:dyDescent="0.25">
      <c r="A3" s="3">
        <v>45505</v>
      </c>
      <c r="B3" s="4">
        <f>MONTH(tbl_operations[[#This Row],[Data]])</f>
        <v>8</v>
      </c>
      <c r="C3" s="4" t="s">
        <v>13</v>
      </c>
      <c r="D3" s="4" t="s">
        <v>14</v>
      </c>
      <c r="E3" s="5" t="s">
        <v>15</v>
      </c>
      <c r="F3" s="5">
        <v>550</v>
      </c>
      <c r="G3" s="4" t="s">
        <v>16</v>
      </c>
      <c r="H3" s="4" t="s">
        <v>17</v>
      </c>
    </row>
    <row r="4" spans="1:8" x14ac:dyDescent="0.25">
      <c r="A4" s="3">
        <v>45507</v>
      </c>
      <c r="B4" s="4">
        <f>MONTH(tbl_operations[[#This Row],[Data]])</f>
        <v>8</v>
      </c>
      <c r="C4" s="4" t="s">
        <v>13</v>
      </c>
      <c r="D4" s="4" t="s">
        <v>18</v>
      </c>
      <c r="E4" s="5" t="s">
        <v>19</v>
      </c>
      <c r="F4" s="5">
        <v>300</v>
      </c>
      <c r="G4" s="4" t="s">
        <v>20</v>
      </c>
      <c r="H4" s="4" t="s">
        <v>21</v>
      </c>
    </row>
    <row r="5" spans="1:8" x14ac:dyDescent="0.25">
      <c r="A5" s="3">
        <v>45509</v>
      </c>
      <c r="B5" s="4">
        <f>MONTH(tbl_operations[[#This Row],[Data]])</f>
        <v>8</v>
      </c>
      <c r="C5" s="4" t="s">
        <v>13</v>
      </c>
      <c r="D5" s="4" t="s">
        <v>22</v>
      </c>
      <c r="E5" s="5" t="s">
        <v>23</v>
      </c>
      <c r="F5" s="5">
        <v>120</v>
      </c>
      <c r="G5" s="4" t="s">
        <v>20</v>
      </c>
      <c r="H5" s="4" t="s">
        <v>21</v>
      </c>
    </row>
    <row r="6" spans="1:8" ht="30" x14ac:dyDescent="0.25">
      <c r="A6" s="3">
        <v>45511</v>
      </c>
      <c r="B6" s="4">
        <f>MONTH(tbl_operations[[#This Row],[Data]])</f>
        <v>8</v>
      </c>
      <c r="C6" s="4" t="s">
        <v>13</v>
      </c>
      <c r="D6" s="4" t="s">
        <v>24</v>
      </c>
      <c r="E6" s="5" t="s">
        <v>25</v>
      </c>
      <c r="F6" s="5">
        <v>250</v>
      </c>
      <c r="G6" s="4" t="s">
        <v>11</v>
      </c>
      <c r="H6" s="4" t="s">
        <v>21</v>
      </c>
    </row>
    <row r="7" spans="1:8" x14ac:dyDescent="0.25">
      <c r="A7" s="3">
        <v>45514</v>
      </c>
      <c r="B7" s="4">
        <f>MONTH(tbl_operations[[#This Row],[Data]])</f>
        <v>8</v>
      </c>
      <c r="C7" s="4" t="s">
        <v>13</v>
      </c>
      <c r="D7" s="4" t="s">
        <v>26</v>
      </c>
      <c r="E7" s="5" t="s">
        <v>27</v>
      </c>
      <c r="F7" s="5">
        <v>400</v>
      </c>
      <c r="G7" s="4" t="s">
        <v>16</v>
      </c>
      <c r="H7" s="4" t="s">
        <v>17</v>
      </c>
    </row>
    <row r="8" spans="1:8" ht="45" x14ac:dyDescent="0.25">
      <c r="A8" s="3">
        <v>45516</v>
      </c>
      <c r="B8" s="4">
        <f>MONTH(tbl_operations[[#This Row],[Data]])</f>
        <v>8</v>
      </c>
      <c r="C8" s="4" t="s">
        <v>13</v>
      </c>
      <c r="D8" s="4" t="s">
        <v>28</v>
      </c>
      <c r="E8" s="5" t="s">
        <v>29</v>
      </c>
      <c r="F8" s="5">
        <v>600</v>
      </c>
      <c r="G8" s="4" t="s">
        <v>20</v>
      </c>
      <c r="H8" s="4" t="s">
        <v>17</v>
      </c>
    </row>
    <row r="9" spans="1:8" ht="30" x14ac:dyDescent="0.25">
      <c r="A9" s="3">
        <v>45519</v>
      </c>
      <c r="B9" s="4">
        <f>MONTH(tbl_operations[[#This Row],[Data]])</f>
        <v>8</v>
      </c>
      <c r="C9" s="4" t="s">
        <v>8</v>
      </c>
      <c r="D9" s="4" t="s">
        <v>30</v>
      </c>
      <c r="E9" s="5" t="s">
        <v>31</v>
      </c>
      <c r="F9" s="5">
        <v>800</v>
      </c>
      <c r="G9" s="4" t="s">
        <v>11</v>
      </c>
      <c r="H9" s="4" t="s">
        <v>12</v>
      </c>
    </row>
    <row r="10" spans="1:8" ht="30" x14ac:dyDescent="0.25">
      <c r="A10" s="3">
        <v>45519</v>
      </c>
      <c r="B10" s="4">
        <f>MONTH(tbl_operations[[#This Row],[Data]])</f>
        <v>8</v>
      </c>
      <c r="C10" s="4" t="s">
        <v>13</v>
      </c>
      <c r="D10" s="4" t="s">
        <v>32</v>
      </c>
      <c r="E10" s="5" t="s">
        <v>33</v>
      </c>
      <c r="F10" s="5">
        <v>150</v>
      </c>
      <c r="G10" s="4" t="s">
        <v>11</v>
      </c>
      <c r="H10" s="4" t="s">
        <v>21</v>
      </c>
    </row>
    <row r="11" spans="1:8" ht="30" x14ac:dyDescent="0.25">
      <c r="A11" s="3">
        <v>45522</v>
      </c>
      <c r="B11" s="4">
        <f>MONTH(tbl_operations[[#This Row],[Data]])</f>
        <v>8</v>
      </c>
      <c r="C11" s="4" t="s">
        <v>13</v>
      </c>
      <c r="D11" s="4" t="s">
        <v>34</v>
      </c>
      <c r="E11" s="5" t="s">
        <v>35</v>
      </c>
      <c r="F11" s="5">
        <v>1200</v>
      </c>
      <c r="G11" s="4" t="s">
        <v>20</v>
      </c>
      <c r="H11" s="4" t="s">
        <v>17</v>
      </c>
    </row>
    <row r="12" spans="1:8" ht="30" x14ac:dyDescent="0.25">
      <c r="A12" s="3">
        <v>45524</v>
      </c>
      <c r="B12" s="4">
        <f>MONTH(tbl_operations[[#This Row],[Data]])</f>
        <v>8</v>
      </c>
      <c r="C12" s="4" t="s">
        <v>13</v>
      </c>
      <c r="D12" s="4" t="s">
        <v>36</v>
      </c>
      <c r="E12" s="5" t="s">
        <v>37</v>
      </c>
      <c r="F12" s="5">
        <v>450</v>
      </c>
      <c r="G12" s="4" t="s">
        <v>16</v>
      </c>
      <c r="H12" s="4" t="s">
        <v>21</v>
      </c>
    </row>
    <row r="13" spans="1:8" ht="30" x14ac:dyDescent="0.25">
      <c r="A13" s="3">
        <v>45526</v>
      </c>
      <c r="B13" s="4">
        <f>MONTH(tbl_operations[[#This Row],[Data]])</f>
        <v>8</v>
      </c>
      <c r="C13" s="4" t="s">
        <v>13</v>
      </c>
      <c r="D13" s="4" t="s">
        <v>38</v>
      </c>
      <c r="E13" s="5" t="s">
        <v>39</v>
      </c>
      <c r="F13" s="5">
        <v>180</v>
      </c>
      <c r="G13" s="4" t="s">
        <v>11</v>
      </c>
      <c r="H13" s="4" t="s">
        <v>17</v>
      </c>
    </row>
    <row r="14" spans="1:8" ht="30" x14ac:dyDescent="0.25">
      <c r="A14" s="3">
        <v>45528</v>
      </c>
      <c r="B14" s="4">
        <f>MONTH(tbl_operations[[#This Row],[Data]])</f>
        <v>8</v>
      </c>
      <c r="C14" s="4" t="s">
        <v>13</v>
      </c>
      <c r="D14" s="4" t="s">
        <v>40</v>
      </c>
      <c r="E14" s="5" t="s">
        <v>41</v>
      </c>
      <c r="F14" s="5">
        <v>80</v>
      </c>
      <c r="G14" s="4" t="s">
        <v>16</v>
      </c>
      <c r="H14" s="4" t="s">
        <v>21</v>
      </c>
    </row>
    <row r="15" spans="1:8" ht="30" x14ac:dyDescent="0.25">
      <c r="A15" s="3">
        <v>45532</v>
      </c>
      <c r="B15" s="4">
        <f>MONTH(tbl_operations[[#This Row],[Data]])</f>
        <v>8</v>
      </c>
      <c r="C15" s="4" t="s">
        <v>13</v>
      </c>
      <c r="D15" s="4" t="s">
        <v>42</v>
      </c>
      <c r="E15" s="5" t="s">
        <v>43</v>
      </c>
      <c r="F15" s="5">
        <v>200</v>
      </c>
      <c r="G15" s="4" t="s">
        <v>16</v>
      </c>
      <c r="H15" s="4" t="s">
        <v>21</v>
      </c>
    </row>
    <row r="16" spans="1:8" ht="30" x14ac:dyDescent="0.25">
      <c r="A16" s="3">
        <v>45534</v>
      </c>
      <c r="B16" s="4">
        <f>MONTH(tbl_operations[[#This Row],[Data]])</f>
        <v>8</v>
      </c>
      <c r="C16" s="4" t="s">
        <v>13</v>
      </c>
      <c r="D16" s="4" t="s">
        <v>44</v>
      </c>
      <c r="E16" s="5" t="s">
        <v>45</v>
      </c>
      <c r="F16" s="5">
        <v>750</v>
      </c>
      <c r="G16" s="4" t="s">
        <v>11</v>
      </c>
      <c r="H16" s="4" t="s">
        <v>17</v>
      </c>
    </row>
    <row r="17" spans="1:8" ht="45" x14ac:dyDescent="0.25">
      <c r="A17" s="3">
        <v>45535</v>
      </c>
      <c r="B17" s="4">
        <f>MONTH(tbl_operations[[#This Row],[Data]])</f>
        <v>8</v>
      </c>
      <c r="C17" s="4" t="s">
        <v>13</v>
      </c>
      <c r="D17" s="4" t="s">
        <v>46</v>
      </c>
      <c r="E17" s="5" t="s">
        <v>47</v>
      </c>
      <c r="F17" s="5">
        <v>350</v>
      </c>
      <c r="G17" s="4" t="s">
        <v>20</v>
      </c>
      <c r="H17" s="4" t="s">
        <v>21</v>
      </c>
    </row>
    <row r="18" spans="1:8" x14ac:dyDescent="0.25">
      <c r="A18" s="3">
        <v>45536</v>
      </c>
      <c r="B18" s="4">
        <f>MONTH(tbl_operations[[#This Row],[Data]])</f>
        <v>9</v>
      </c>
      <c r="C18" s="4" t="s">
        <v>8</v>
      </c>
      <c r="D18" s="4" t="s">
        <v>9</v>
      </c>
      <c r="E18" s="5" t="s">
        <v>10</v>
      </c>
      <c r="F18" s="5">
        <v>5000</v>
      </c>
      <c r="G18" s="4" t="s">
        <v>11</v>
      </c>
      <c r="H18" s="4" t="s">
        <v>12</v>
      </c>
    </row>
    <row r="19" spans="1:8" ht="30" x14ac:dyDescent="0.25">
      <c r="A19" s="3">
        <v>45537</v>
      </c>
      <c r="B19" s="4">
        <f>MONTH(tbl_operations[[#This Row],[Data]])</f>
        <v>9</v>
      </c>
      <c r="C19" s="4" t="s">
        <v>13</v>
      </c>
      <c r="D19" s="4" t="s">
        <v>14</v>
      </c>
      <c r="E19" s="5" t="s">
        <v>15</v>
      </c>
      <c r="F19" s="5">
        <v>450</v>
      </c>
      <c r="G19" s="4" t="s">
        <v>16</v>
      </c>
      <c r="H19" s="4" t="s">
        <v>17</v>
      </c>
    </row>
    <row r="20" spans="1:8" x14ac:dyDescent="0.25">
      <c r="A20" s="3">
        <v>45540</v>
      </c>
      <c r="B20" s="4">
        <f>MONTH(tbl_operations[[#This Row],[Data]])</f>
        <v>9</v>
      </c>
      <c r="C20" s="4" t="s">
        <v>13</v>
      </c>
      <c r="D20" s="4" t="s">
        <v>18</v>
      </c>
      <c r="E20" s="5" t="s">
        <v>19</v>
      </c>
      <c r="F20" s="5">
        <v>300</v>
      </c>
      <c r="G20" s="4" t="s">
        <v>16</v>
      </c>
      <c r="H20" s="4" t="s">
        <v>21</v>
      </c>
    </row>
    <row r="21" spans="1:8" x14ac:dyDescent="0.25">
      <c r="A21" s="3">
        <v>45543</v>
      </c>
      <c r="B21" s="4">
        <f>MONTH(tbl_operations[[#This Row],[Data]])</f>
        <v>9</v>
      </c>
      <c r="C21" s="4" t="s">
        <v>13</v>
      </c>
      <c r="D21" s="4" t="s">
        <v>22</v>
      </c>
      <c r="E21" s="5" t="s">
        <v>48</v>
      </c>
      <c r="F21" s="5">
        <v>200</v>
      </c>
      <c r="G21" s="4" t="s">
        <v>11</v>
      </c>
      <c r="H21" s="4" t="s">
        <v>21</v>
      </c>
    </row>
    <row r="22" spans="1:8" x14ac:dyDescent="0.25">
      <c r="A22" s="3">
        <v>45546</v>
      </c>
      <c r="B22" s="4">
        <f>MONTH(tbl_operations[[#This Row],[Data]])</f>
        <v>9</v>
      </c>
      <c r="C22" s="4" t="s">
        <v>13</v>
      </c>
      <c r="D22" s="4" t="s">
        <v>24</v>
      </c>
      <c r="E22" s="5" t="s">
        <v>49</v>
      </c>
      <c r="F22" s="5">
        <v>600</v>
      </c>
      <c r="G22" s="4" t="s">
        <v>16</v>
      </c>
      <c r="H22" s="4" t="s">
        <v>17</v>
      </c>
    </row>
    <row r="23" spans="1:8" x14ac:dyDescent="0.25">
      <c r="A23" s="3">
        <v>45549</v>
      </c>
      <c r="B23" s="4">
        <f>MONTH(tbl_operations[[#This Row],[Data]])</f>
        <v>9</v>
      </c>
      <c r="C23" s="4" t="s">
        <v>13</v>
      </c>
      <c r="D23" s="4" t="s">
        <v>26</v>
      </c>
      <c r="E23" s="5" t="s">
        <v>27</v>
      </c>
      <c r="F23" s="5">
        <v>350</v>
      </c>
      <c r="G23" s="4" t="s">
        <v>11</v>
      </c>
      <c r="H23" s="4" t="s">
        <v>21</v>
      </c>
    </row>
    <row r="24" spans="1:8" ht="30" x14ac:dyDescent="0.25">
      <c r="A24" s="3">
        <v>45552</v>
      </c>
      <c r="B24" s="4">
        <f>MONTH(tbl_operations[[#This Row],[Data]])</f>
        <v>9</v>
      </c>
      <c r="C24" s="4" t="s">
        <v>13</v>
      </c>
      <c r="D24" s="4" t="s">
        <v>28</v>
      </c>
      <c r="E24" s="5" t="s">
        <v>50</v>
      </c>
      <c r="F24" s="5">
        <v>500</v>
      </c>
      <c r="G24" s="4" t="s">
        <v>20</v>
      </c>
      <c r="H24" s="4" t="s">
        <v>17</v>
      </c>
    </row>
    <row r="25" spans="1:8" ht="45" x14ac:dyDescent="0.25">
      <c r="A25" s="3">
        <v>45555</v>
      </c>
      <c r="B25" s="4">
        <f>MONTH(tbl_operations[[#This Row],[Data]])</f>
        <v>9</v>
      </c>
      <c r="C25" s="4" t="s">
        <v>8</v>
      </c>
      <c r="D25" s="4" t="s">
        <v>51</v>
      </c>
      <c r="E25" s="5" t="s">
        <v>52</v>
      </c>
      <c r="F25" s="5">
        <v>1200</v>
      </c>
      <c r="G25" s="4" t="s">
        <v>11</v>
      </c>
      <c r="H25" s="4" t="s">
        <v>12</v>
      </c>
    </row>
    <row r="26" spans="1:8" ht="30" x14ac:dyDescent="0.25">
      <c r="A26" s="3">
        <v>45555</v>
      </c>
      <c r="B26" s="4">
        <f>MONTH(tbl_operations[[#This Row],[Data]])</f>
        <v>9</v>
      </c>
      <c r="C26" s="4" t="s">
        <v>13</v>
      </c>
      <c r="D26" s="4" t="s">
        <v>32</v>
      </c>
      <c r="E26" s="5" t="s">
        <v>53</v>
      </c>
      <c r="F26" s="5">
        <v>800</v>
      </c>
      <c r="G26" s="4" t="s">
        <v>11</v>
      </c>
      <c r="H26" s="4" t="s">
        <v>21</v>
      </c>
    </row>
    <row r="27" spans="1:8" ht="30" x14ac:dyDescent="0.25">
      <c r="A27" s="3">
        <v>45558</v>
      </c>
      <c r="B27" s="4">
        <f>MONTH(tbl_operations[[#This Row],[Data]])</f>
        <v>9</v>
      </c>
      <c r="C27" s="4" t="s">
        <v>13</v>
      </c>
      <c r="D27" s="4" t="s">
        <v>34</v>
      </c>
      <c r="E27" s="5" t="s">
        <v>54</v>
      </c>
      <c r="F27" s="5">
        <v>1500</v>
      </c>
      <c r="G27" s="4" t="s">
        <v>20</v>
      </c>
      <c r="H27" s="4" t="s">
        <v>17</v>
      </c>
    </row>
    <row r="28" spans="1:8" ht="30" x14ac:dyDescent="0.25">
      <c r="A28" s="3">
        <v>45561</v>
      </c>
      <c r="B28" s="4">
        <f>MONTH(tbl_operations[[#This Row],[Data]])</f>
        <v>9</v>
      </c>
      <c r="C28" s="4" t="s">
        <v>13</v>
      </c>
      <c r="D28" s="4" t="s">
        <v>55</v>
      </c>
      <c r="E28" s="5" t="s">
        <v>56</v>
      </c>
      <c r="F28" s="5">
        <v>250</v>
      </c>
      <c r="G28" s="4" t="s">
        <v>16</v>
      </c>
      <c r="H28" s="4" t="s">
        <v>21</v>
      </c>
    </row>
    <row r="29" spans="1:8" ht="30" x14ac:dyDescent="0.25">
      <c r="A29" s="3">
        <v>45564</v>
      </c>
      <c r="B29" s="4">
        <f>MONTH(tbl_operations[[#This Row],[Data]])</f>
        <v>9</v>
      </c>
      <c r="C29" s="4" t="s">
        <v>13</v>
      </c>
      <c r="D29" s="4" t="s">
        <v>38</v>
      </c>
      <c r="E29" s="5" t="s">
        <v>57</v>
      </c>
      <c r="F29" s="5">
        <v>400</v>
      </c>
      <c r="G29" s="4" t="s">
        <v>20</v>
      </c>
      <c r="H29" s="4" t="s">
        <v>17</v>
      </c>
    </row>
    <row r="30" spans="1:8" x14ac:dyDescent="0.25">
      <c r="A30" s="3">
        <v>45566</v>
      </c>
      <c r="B30" s="4">
        <f>MONTH(tbl_operations[[#This Row],[Data]])</f>
        <v>10</v>
      </c>
      <c r="C30" s="4" t="s">
        <v>8</v>
      </c>
      <c r="D30" s="4" t="s">
        <v>9</v>
      </c>
      <c r="E30" s="5" t="s">
        <v>10</v>
      </c>
      <c r="F30" s="5">
        <v>5000</v>
      </c>
      <c r="G30" s="4" t="s">
        <v>11</v>
      </c>
      <c r="H30" s="4" t="s">
        <v>12</v>
      </c>
    </row>
    <row r="31" spans="1:8" ht="30" x14ac:dyDescent="0.25">
      <c r="A31" s="3">
        <v>45566</v>
      </c>
      <c r="B31" s="4">
        <f>MONTH(tbl_operations[[#This Row],[Data]])</f>
        <v>10</v>
      </c>
      <c r="C31" s="4" t="s">
        <v>13</v>
      </c>
      <c r="D31" s="4" t="s">
        <v>14</v>
      </c>
      <c r="E31" s="5" t="s">
        <v>15</v>
      </c>
      <c r="F31" s="5">
        <v>600</v>
      </c>
      <c r="G31" s="4" t="s">
        <v>16</v>
      </c>
      <c r="H31" s="4" t="s">
        <v>17</v>
      </c>
    </row>
    <row r="32" spans="1:8" ht="30" x14ac:dyDescent="0.25">
      <c r="A32" s="3">
        <v>45568</v>
      </c>
      <c r="B32" s="4">
        <f>MONTH(tbl_operations[[#This Row],[Data]])</f>
        <v>10</v>
      </c>
      <c r="C32" s="4" t="s">
        <v>13</v>
      </c>
      <c r="D32" s="4" t="s">
        <v>18</v>
      </c>
      <c r="E32" s="5" t="s">
        <v>58</v>
      </c>
      <c r="F32" s="5">
        <v>200</v>
      </c>
      <c r="G32" s="4" t="s">
        <v>20</v>
      </c>
      <c r="H32" s="4" t="s">
        <v>21</v>
      </c>
    </row>
    <row r="33" spans="1:8" ht="30" x14ac:dyDescent="0.25">
      <c r="A33" s="3">
        <v>45570</v>
      </c>
      <c r="B33" s="4">
        <f>MONTH(tbl_operations[[#This Row],[Data]])</f>
        <v>10</v>
      </c>
      <c r="C33" s="4" t="s">
        <v>13</v>
      </c>
      <c r="D33" s="4" t="s">
        <v>22</v>
      </c>
      <c r="E33" s="5" t="s">
        <v>59</v>
      </c>
      <c r="F33" s="5">
        <v>180</v>
      </c>
      <c r="G33" s="4" t="s">
        <v>11</v>
      </c>
      <c r="H33" s="4" t="s">
        <v>21</v>
      </c>
    </row>
    <row r="34" spans="1:8" ht="30" x14ac:dyDescent="0.25">
      <c r="A34" s="3">
        <v>45573</v>
      </c>
      <c r="B34" s="4">
        <f>MONTH(tbl_operations[[#This Row],[Data]])</f>
        <v>10</v>
      </c>
      <c r="C34" s="4" t="s">
        <v>13</v>
      </c>
      <c r="D34" s="4" t="s">
        <v>24</v>
      </c>
      <c r="E34" s="5" t="s">
        <v>60</v>
      </c>
      <c r="F34" s="5">
        <v>120</v>
      </c>
      <c r="G34" s="4" t="s">
        <v>16</v>
      </c>
      <c r="H34" s="4" t="s">
        <v>17</v>
      </c>
    </row>
    <row r="35" spans="1:8" x14ac:dyDescent="0.25">
      <c r="A35" s="3">
        <v>45575</v>
      </c>
      <c r="B35" s="4">
        <f>MONTH(tbl_operations[[#This Row],[Data]])</f>
        <v>10</v>
      </c>
      <c r="C35" s="4" t="s">
        <v>13</v>
      </c>
      <c r="D35" s="4" t="s">
        <v>26</v>
      </c>
      <c r="E35" s="5" t="s">
        <v>61</v>
      </c>
      <c r="F35" s="5">
        <v>350</v>
      </c>
      <c r="G35" s="4" t="s">
        <v>20</v>
      </c>
      <c r="H35" s="4" t="s">
        <v>17</v>
      </c>
    </row>
    <row r="36" spans="1:8" ht="30" x14ac:dyDescent="0.25">
      <c r="A36" s="3">
        <v>45578</v>
      </c>
      <c r="B36" s="4">
        <f>MONTH(tbl_operations[[#This Row],[Data]])</f>
        <v>10</v>
      </c>
      <c r="C36" s="4" t="s">
        <v>13</v>
      </c>
      <c r="D36" s="4" t="s">
        <v>28</v>
      </c>
      <c r="E36" s="5" t="s">
        <v>62</v>
      </c>
      <c r="F36" s="5">
        <v>400</v>
      </c>
      <c r="G36" s="4" t="s">
        <v>11</v>
      </c>
      <c r="H36" s="4" t="s">
        <v>21</v>
      </c>
    </row>
    <row r="37" spans="1:8" ht="30" x14ac:dyDescent="0.25">
      <c r="A37" s="3">
        <v>45580</v>
      </c>
      <c r="B37" s="4">
        <f>MONTH(tbl_operations[[#This Row],[Data]])</f>
        <v>10</v>
      </c>
      <c r="C37" s="4" t="s">
        <v>13</v>
      </c>
      <c r="D37" s="4" t="s">
        <v>32</v>
      </c>
      <c r="E37" s="5" t="s">
        <v>63</v>
      </c>
      <c r="F37" s="5">
        <v>450</v>
      </c>
      <c r="G37" s="4" t="s">
        <v>16</v>
      </c>
      <c r="H37" s="4" t="s">
        <v>21</v>
      </c>
    </row>
    <row r="38" spans="1:8" ht="45" x14ac:dyDescent="0.25">
      <c r="A38" s="3">
        <v>45583</v>
      </c>
      <c r="B38" s="4">
        <f>MONTH(tbl_operations[[#This Row],[Data]])</f>
        <v>10</v>
      </c>
      <c r="C38" s="4" t="s">
        <v>8</v>
      </c>
      <c r="D38" s="4" t="s">
        <v>64</v>
      </c>
      <c r="E38" s="5" t="s">
        <v>65</v>
      </c>
      <c r="F38" s="5">
        <v>1500</v>
      </c>
      <c r="G38" s="4" t="s">
        <v>11</v>
      </c>
      <c r="H38" s="4" t="s">
        <v>12</v>
      </c>
    </row>
    <row r="39" spans="1:8" ht="30" x14ac:dyDescent="0.25">
      <c r="A39" s="3">
        <v>45583</v>
      </c>
      <c r="B39" s="4">
        <f>MONTH(tbl_operations[[#This Row],[Data]])</f>
        <v>10</v>
      </c>
      <c r="C39" s="4" t="s">
        <v>13</v>
      </c>
      <c r="D39" s="4" t="s">
        <v>34</v>
      </c>
      <c r="E39" s="5" t="s">
        <v>66</v>
      </c>
      <c r="F39" s="5">
        <v>300</v>
      </c>
      <c r="G39" s="4" t="s">
        <v>20</v>
      </c>
      <c r="H39" s="4" t="s">
        <v>17</v>
      </c>
    </row>
    <row r="40" spans="1:8" ht="30" x14ac:dyDescent="0.25">
      <c r="A40" s="3">
        <v>45585</v>
      </c>
      <c r="B40" s="4">
        <f>MONTH(tbl_operations[[#This Row],[Data]])</f>
        <v>10</v>
      </c>
      <c r="C40" s="4" t="s">
        <v>13</v>
      </c>
      <c r="D40" s="4" t="s">
        <v>36</v>
      </c>
      <c r="E40" s="5" t="s">
        <v>67</v>
      </c>
      <c r="F40" s="5">
        <v>800</v>
      </c>
      <c r="G40" s="4" t="s">
        <v>11</v>
      </c>
      <c r="H40" s="4" t="s">
        <v>21</v>
      </c>
    </row>
    <row r="41" spans="1:8" ht="30" x14ac:dyDescent="0.25">
      <c r="A41" s="3">
        <v>45587</v>
      </c>
      <c r="B41" s="4">
        <f>MONTH(tbl_operations[[#This Row],[Data]])</f>
        <v>10</v>
      </c>
      <c r="C41" s="4" t="s">
        <v>13</v>
      </c>
      <c r="D41" s="4" t="s">
        <v>38</v>
      </c>
      <c r="E41" s="5" t="s">
        <v>68</v>
      </c>
      <c r="F41" s="5">
        <v>250</v>
      </c>
      <c r="G41" s="4" t="s">
        <v>20</v>
      </c>
      <c r="H41" s="4" t="s">
        <v>17</v>
      </c>
    </row>
    <row r="42" spans="1:8" ht="30" x14ac:dyDescent="0.25">
      <c r="A42" s="3">
        <v>45589</v>
      </c>
      <c r="B42" s="4">
        <f>MONTH(tbl_operations[[#This Row],[Data]])</f>
        <v>10</v>
      </c>
      <c r="C42" s="4" t="s">
        <v>13</v>
      </c>
      <c r="D42" s="4" t="s">
        <v>42</v>
      </c>
      <c r="E42" s="5" t="s">
        <v>69</v>
      </c>
      <c r="F42" s="5">
        <v>150</v>
      </c>
      <c r="G42" s="4" t="s">
        <v>16</v>
      </c>
      <c r="H42" s="4" t="s">
        <v>21</v>
      </c>
    </row>
    <row r="43" spans="1:8" x14ac:dyDescent="0.25">
      <c r="A43" s="3">
        <v>45591</v>
      </c>
      <c r="B43" s="4">
        <f>MONTH(tbl_operations[[#This Row],[Data]])</f>
        <v>10</v>
      </c>
      <c r="C43" s="4" t="s">
        <v>13</v>
      </c>
      <c r="D43" s="4" t="s">
        <v>40</v>
      </c>
      <c r="E43" s="5" t="s">
        <v>70</v>
      </c>
      <c r="F43" s="5">
        <v>250</v>
      </c>
      <c r="G43" s="4" t="s">
        <v>11</v>
      </c>
      <c r="H43" s="4" t="s">
        <v>17</v>
      </c>
    </row>
    <row r="44" spans="1:8" ht="45" x14ac:dyDescent="0.25">
      <c r="A44" s="3">
        <v>45595</v>
      </c>
      <c r="B44" s="4">
        <f>MONTH(tbl_operations[[#This Row],[Data]])</f>
        <v>10</v>
      </c>
      <c r="C44" s="4" t="s">
        <v>13</v>
      </c>
      <c r="D44" s="4" t="s">
        <v>46</v>
      </c>
      <c r="E44" s="5" t="s">
        <v>71</v>
      </c>
      <c r="F44" s="5">
        <v>220</v>
      </c>
      <c r="G44" s="4" t="s">
        <v>11</v>
      </c>
      <c r="H44" s="4" t="s">
        <v>17</v>
      </c>
    </row>
    <row r="45" spans="1:8" ht="45" x14ac:dyDescent="0.25">
      <c r="A45" s="3">
        <v>45596</v>
      </c>
      <c r="B45" s="4">
        <f>MONTH(tbl_operations[[#This Row],[Data]])</f>
        <v>10</v>
      </c>
      <c r="C45" s="4" t="s">
        <v>13</v>
      </c>
      <c r="D45" s="4" t="s">
        <v>44</v>
      </c>
      <c r="E45" s="5" t="s">
        <v>72</v>
      </c>
      <c r="F45" s="5">
        <v>500</v>
      </c>
      <c r="G45" s="4" t="s">
        <v>20</v>
      </c>
      <c r="H45" s="4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6BDC-0C5C-4578-9D23-18898A3B7C9E}">
  <sheetPr>
    <tabColor rgb="FF0070C0"/>
  </sheetPr>
  <dimension ref="C2:D17"/>
  <sheetViews>
    <sheetView workbookViewId="0"/>
  </sheetViews>
  <sheetFormatPr defaultRowHeight="15" x14ac:dyDescent="0.25"/>
  <cols>
    <col min="3" max="3" width="19.140625" bestFit="1" customWidth="1"/>
    <col min="4" max="4" width="22.42578125" customWidth="1"/>
  </cols>
  <sheetData>
    <row r="2" spans="3:4" x14ac:dyDescent="0.25">
      <c r="C2" s="11" t="s">
        <v>79</v>
      </c>
      <c r="D2" s="8">
        <f ca="1">SUM(D6:D17)</f>
        <v>7577</v>
      </c>
    </row>
    <row r="3" spans="3:4" x14ac:dyDescent="0.25">
      <c r="C3" s="11" t="s">
        <v>80</v>
      </c>
      <c r="D3" s="13">
        <v>20000</v>
      </c>
    </row>
    <row r="5" spans="3:4" x14ac:dyDescent="0.25">
      <c r="C5" s="11" t="s">
        <v>77</v>
      </c>
      <c r="D5" s="11" t="s">
        <v>78</v>
      </c>
    </row>
    <row r="6" spans="3:4" x14ac:dyDescent="0.25">
      <c r="C6" s="12">
        <v>45603</v>
      </c>
      <c r="D6" s="8">
        <f ca="1">RANDBETWEEN(100,1000)</f>
        <v>663</v>
      </c>
    </row>
    <row r="7" spans="3:4" x14ac:dyDescent="0.25">
      <c r="C7" s="12">
        <v>45604</v>
      </c>
      <c r="D7" s="8">
        <f t="shared" ref="D7:D17" ca="1" si="0">RANDBETWEEN(100,1000)</f>
        <v>981</v>
      </c>
    </row>
    <row r="8" spans="3:4" x14ac:dyDescent="0.25">
      <c r="C8" s="12">
        <v>45605</v>
      </c>
      <c r="D8" s="8">
        <f t="shared" ca="1" si="0"/>
        <v>713</v>
      </c>
    </row>
    <row r="9" spans="3:4" x14ac:dyDescent="0.25">
      <c r="C9" s="12">
        <v>45606</v>
      </c>
      <c r="D9" s="8">
        <f t="shared" ca="1" si="0"/>
        <v>885</v>
      </c>
    </row>
    <row r="10" spans="3:4" x14ac:dyDescent="0.25">
      <c r="C10" s="12">
        <v>45607</v>
      </c>
      <c r="D10" s="8">
        <f t="shared" ca="1" si="0"/>
        <v>427</v>
      </c>
    </row>
    <row r="11" spans="3:4" x14ac:dyDescent="0.25">
      <c r="C11" s="12">
        <v>45608</v>
      </c>
      <c r="D11" s="8">
        <f t="shared" ca="1" si="0"/>
        <v>674</v>
      </c>
    </row>
    <row r="12" spans="3:4" x14ac:dyDescent="0.25">
      <c r="C12" s="12">
        <v>45609</v>
      </c>
      <c r="D12" s="8">
        <f t="shared" ca="1" si="0"/>
        <v>486</v>
      </c>
    </row>
    <row r="13" spans="3:4" x14ac:dyDescent="0.25">
      <c r="C13" s="12">
        <v>45610</v>
      </c>
      <c r="D13" s="8">
        <f t="shared" ca="1" si="0"/>
        <v>704</v>
      </c>
    </row>
    <row r="14" spans="3:4" x14ac:dyDescent="0.25">
      <c r="C14" s="12">
        <v>45611</v>
      </c>
      <c r="D14" s="8">
        <f t="shared" ca="1" si="0"/>
        <v>264</v>
      </c>
    </row>
    <row r="15" spans="3:4" x14ac:dyDescent="0.25">
      <c r="C15" s="12">
        <v>45612</v>
      </c>
      <c r="D15" s="8">
        <f t="shared" ca="1" si="0"/>
        <v>150</v>
      </c>
    </row>
    <row r="16" spans="3:4" x14ac:dyDescent="0.25">
      <c r="C16" s="12">
        <v>45613</v>
      </c>
      <c r="D16" s="8">
        <f t="shared" ca="1" si="0"/>
        <v>966</v>
      </c>
    </row>
    <row r="17" spans="3:4" x14ac:dyDescent="0.25">
      <c r="C17" s="12">
        <v>45614</v>
      </c>
      <c r="D17" s="8">
        <f t="shared" ca="1" si="0"/>
        <v>664</v>
      </c>
    </row>
  </sheetData>
  <autoFilter ref="C5:D5" xr:uid="{A1BE6BDC-0C5C-4578-9D23-18898A3B7C9E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50DD-3727-4BB5-AD26-10943A7B6A19}">
  <dimension ref="A1:E23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4" max="4" width="20.85546875" bestFit="1" customWidth="1"/>
    <col min="5" max="5" width="13.85546875" bestFit="1" customWidth="1"/>
  </cols>
  <sheetData>
    <row r="1" spans="1:5" x14ac:dyDescent="0.25">
      <c r="A1" s="6" t="s">
        <v>1</v>
      </c>
      <c r="B1" t="s">
        <v>8</v>
      </c>
      <c r="D1" s="6" t="s">
        <v>1</v>
      </c>
      <c r="E1" t="s">
        <v>76</v>
      </c>
    </row>
    <row r="3" spans="1:5" x14ac:dyDescent="0.25">
      <c r="A3" s="6" t="s">
        <v>73</v>
      </c>
      <c r="B3" t="s">
        <v>75</v>
      </c>
      <c r="D3" s="6" t="s">
        <v>73</v>
      </c>
      <c r="E3" t="s">
        <v>75</v>
      </c>
    </row>
    <row r="4" spans="1:5" x14ac:dyDescent="0.25">
      <c r="A4" s="7" t="s">
        <v>51</v>
      </c>
      <c r="B4" s="8">
        <v>1200</v>
      </c>
      <c r="D4" s="7" t="s">
        <v>14</v>
      </c>
      <c r="E4" s="8">
        <v>1600</v>
      </c>
    </row>
    <row r="5" spans="1:5" x14ac:dyDescent="0.25">
      <c r="A5" s="7" t="s">
        <v>30</v>
      </c>
      <c r="B5" s="8">
        <v>800</v>
      </c>
      <c r="D5" s="7" t="s">
        <v>40</v>
      </c>
      <c r="E5" s="8">
        <v>330</v>
      </c>
    </row>
    <row r="6" spans="1:5" x14ac:dyDescent="0.25">
      <c r="A6" s="7" t="s">
        <v>9</v>
      </c>
      <c r="B6" s="8">
        <v>15000</v>
      </c>
      <c r="D6" s="7" t="s">
        <v>26</v>
      </c>
      <c r="E6" s="8">
        <v>1100</v>
      </c>
    </row>
    <row r="7" spans="1:5" x14ac:dyDescent="0.25">
      <c r="A7" s="7" t="s">
        <v>64</v>
      </c>
      <c r="B7" s="8">
        <v>1500</v>
      </c>
      <c r="D7" s="7" t="s">
        <v>34</v>
      </c>
      <c r="E7" s="8">
        <v>3000</v>
      </c>
    </row>
    <row r="8" spans="1:5" x14ac:dyDescent="0.25">
      <c r="A8" s="7" t="s">
        <v>74</v>
      </c>
      <c r="B8" s="8">
        <v>18500</v>
      </c>
      <c r="D8" s="7" t="s">
        <v>51</v>
      </c>
      <c r="E8" s="8">
        <v>1200</v>
      </c>
    </row>
    <row r="9" spans="1:5" x14ac:dyDescent="0.25">
      <c r="D9" s="7" t="s">
        <v>46</v>
      </c>
      <c r="E9" s="8">
        <v>570</v>
      </c>
    </row>
    <row r="10" spans="1:5" x14ac:dyDescent="0.25">
      <c r="D10" s="7" t="s">
        <v>30</v>
      </c>
      <c r="E10" s="8">
        <v>800</v>
      </c>
    </row>
    <row r="11" spans="1:5" x14ac:dyDescent="0.25">
      <c r="D11" s="7" t="s">
        <v>22</v>
      </c>
      <c r="E11" s="8">
        <v>500</v>
      </c>
    </row>
    <row r="12" spans="1:5" x14ac:dyDescent="0.25">
      <c r="D12" s="7" t="s">
        <v>42</v>
      </c>
      <c r="E12" s="8">
        <v>350</v>
      </c>
    </row>
    <row r="13" spans="1:5" x14ac:dyDescent="0.25">
      <c r="D13" s="7" t="s">
        <v>38</v>
      </c>
      <c r="E13" s="8">
        <v>830</v>
      </c>
    </row>
    <row r="14" spans="1:5" x14ac:dyDescent="0.25">
      <c r="D14" s="7" t="s">
        <v>9</v>
      </c>
      <c r="E14" s="8">
        <v>15000</v>
      </c>
    </row>
    <row r="15" spans="1:5" x14ac:dyDescent="0.25">
      <c r="D15" s="7" t="s">
        <v>24</v>
      </c>
      <c r="E15" s="8">
        <v>970</v>
      </c>
    </row>
    <row r="16" spans="1:5" x14ac:dyDescent="0.25">
      <c r="D16" s="7" t="s">
        <v>32</v>
      </c>
      <c r="E16" s="8">
        <v>1400</v>
      </c>
    </row>
    <row r="17" spans="4:5" x14ac:dyDescent="0.25">
      <c r="D17" s="7" t="s">
        <v>18</v>
      </c>
      <c r="E17" s="8">
        <v>800</v>
      </c>
    </row>
    <row r="18" spans="4:5" x14ac:dyDescent="0.25">
      <c r="D18" s="7" t="s">
        <v>55</v>
      </c>
      <c r="E18" s="8">
        <v>250</v>
      </c>
    </row>
    <row r="19" spans="4:5" x14ac:dyDescent="0.25">
      <c r="D19" s="7" t="s">
        <v>36</v>
      </c>
      <c r="E19" s="8">
        <v>1250</v>
      </c>
    </row>
    <row r="20" spans="4:5" x14ac:dyDescent="0.25">
      <c r="D20" s="7" t="s">
        <v>64</v>
      </c>
      <c r="E20" s="8">
        <v>1500</v>
      </c>
    </row>
    <row r="21" spans="4:5" x14ac:dyDescent="0.25">
      <c r="D21" s="7" t="s">
        <v>28</v>
      </c>
      <c r="E21" s="8">
        <v>1500</v>
      </c>
    </row>
    <row r="22" spans="4:5" x14ac:dyDescent="0.25">
      <c r="D22" s="7" t="s">
        <v>44</v>
      </c>
      <c r="E22" s="8">
        <v>1250</v>
      </c>
    </row>
    <row r="23" spans="4:5" x14ac:dyDescent="0.25">
      <c r="D23" s="7" t="s">
        <v>74</v>
      </c>
      <c r="E23" s="8">
        <v>34200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6DF3-5420-4EB9-A95E-B651DD08C395}">
  <sheetPr>
    <tabColor theme="4" tint="-0.249977111117893"/>
  </sheetPr>
  <dimension ref="A11:R11"/>
  <sheetViews>
    <sheetView showGridLines="0" tabSelected="1" workbookViewId="0">
      <selection activeCell="R10" sqref="R10"/>
    </sheetView>
  </sheetViews>
  <sheetFormatPr defaultColWidth="0" defaultRowHeight="15" x14ac:dyDescent="0.25"/>
  <cols>
    <col min="1" max="1" width="17.7109375" style="10" customWidth="1"/>
    <col min="2" max="18" width="9.140625" style="2" customWidth="1"/>
    <col min="19" max="16384" width="9.140625" hidden="1"/>
  </cols>
  <sheetData>
    <row r="11" spans="14:14" x14ac:dyDescent="0.25">
      <c r="N11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Maria Marques Servio</dc:creator>
  <cp:lastModifiedBy>Fernanda Maria Marques Servio</cp:lastModifiedBy>
  <dcterms:created xsi:type="dcterms:W3CDTF">2024-12-30T15:51:26Z</dcterms:created>
  <dcterms:modified xsi:type="dcterms:W3CDTF">2024-12-31T13:58:03Z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2024-12-30T15:52:06Z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f018d331-e036-4bdf-b224-1a17e0afe8a2</vt:lpwstr>
  </property>
  <property fmtid="{D5CDD505-2E9C-101B-9397-08002B2CF9AE}" pid="8" name="MSIP_Label_f1a47ad8-907a-4afd-bc2a-6b2ee4f96f0c_ContentBits">
    <vt:lpwstr>3</vt:lpwstr>
  </property>
</Properties>
</file>