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All My Stuff/Datasets/Datasets18/To transfer/"/>
    </mc:Choice>
  </mc:AlternateContent>
  <bookViews>
    <workbookView xWindow="1640" yWindow="460" windowWidth="26080" windowHeight="14320" tabRatio="500"/>
  </bookViews>
  <sheets>
    <sheet name="Sheet1" sheetId="1" r:id="rId1"/>
  </sheets>
  <calcPr calcId="150001" iterateDelta="9.999999999999445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8" i="1" l="1"/>
  <c r="I138" i="1"/>
  <c r="H138" i="1"/>
  <c r="E138" i="1"/>
  <c r="C138" i="1"/>
  <c r="G138" i="1"/>
  <c r="F138" i="1"/>
  <c r="D138" i="1"/>
  <c r="J137" i="1"/>
  <c r="I137" i="1"/>
  <c r="H137" i="1"/>
  <c r="E137" i="1"/>
  <c r="C137" i="1"/>
  <c r="G137" i="1"/>
  <c r="F137" i="1"/>
  <c r="D137" i="1"/>
  <c r="J74" i="1"/>
  <c r="I74" i="1"/>
  <c r="H74" i="1"/>
  <c r="E74" i="1"/>
  <c r="C74" i="1"/>
  <c r="G74" i="1"/>
  <c r="F74" i="1"/>
  <c r="D74" i="1"/>
  <c r="J105" i="1"/>
  <c r="I105" i="1"/>
  <c r="H105" i="1"/>
  <c r="E105" i="1"/>
  <c r="C105" i="1"/>
  <c r="G105" i="1"/>
  <c r="F105" i="1"/>
  <c r="D105" i="1"/>
  <c r="J86" i="1"/>
  <c r="I86" i="1"/>
  <c r="H86" i="1"/>
  <c r="E86" i="1"/>
  <c r="C86" i="1"/>
  <c r="G86" i="1"/>
  <c r="F86" i="1"/>
  <c r="D86" i="1"/>
  <c r="J126" i="1"/>
  <c r="I126" i="1"/>
  <c r="H126" i="1"/>
  <c r="E126" i="1"/>
  <c r="C126" i="1"/>
  <c r="G126" i="1"/>
  <c r="F126" i="1"/>
  <c r="D126" i="1"/>
  <c r="J41" i="1"/>
  <c r="J132" i="1"/>
  <c r="J81" i="1"/>
  <c r="J29" i="1"/>
  <c r="J76" i="1"/>
  <c r="J64" i="1"/>
  <c r="J136" i="1"/>
  <c r="J135" i="1"/>
  <c r="J134" i="1"/>
  <c r="J133" i="1"/>
  <c r="J131" i="1"/>
  <c r="J130" i="1"/>
  <c r="J129" i="1"/>
  <c r="J128" i="1"/>
  <c r="J127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5" i="1"/>
  <c r="J84" i="1"/>
  <c r="J83" i="1"/>
  <c r="J82" i="1"/>
  <c r="J80" i="1"/>
  <c r="J79" i="1"/>
  <c r="J78" i="1"/>
  <c r="J77" i="1"/>
  <c r="J75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0" i="1"/>
  <c r="J39" i="1"/>
  <c r="J38" i="1"/>
  <c r="J37" i="1"/>
  <c r="J36" i="1"/>
  <c r="J35" i="1"/>
  <c r="J34" i="1"/>
  <c r="J33" i="1"/>
  <c r="J32" i="1"/>
  <c r="J31" i="1"/>
  <c r="J30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41" i="1"/>
  <c r="H41" i="1"/>
  <c r="E41" i="1"/>
  <c r="C41" i="1"/>
  <c r="G41" i="1"/>
  <c r="F41" i="1"/>
  <c r="D41" i="1"/>
  <c r="I132" i="1"/>
  <c r="H132" i="1"/>
  <c r="E132" i="1"/>
  <c r="C132" i="1"/>
  <c r="G132" i="1"/>
  <c r="F132" i="1"/>
  <c r="D132" i="1"/>
  <c r="I81" i="1"/>
  <c r="H81" i="1"/>
  <c r="E81" i="1"/>
  <c r="C81" i="1"/>
  <c r="G81" i="1"/>
  <c r="F81" i="1"/>
  <c r="D81" i="1"/>
  <c r="I29" i="1"/>
  <c r="H29" i="1"/>
  <c r="E29" i="1"/>
  <c r="C29" i="1"/>
  <c r="G29" i="1"/>
  <c r="F29" i="1"/>
  <c r="D29" i="1"/>
  <c r="I76" i="1"/>
  <c r="H76" i="1"/>
  <c r="E76" i="1"/>
  <c r="C76" i="1"/>
  <c r="G76" i="1"/>
  <c r="F76" i="1"/>
  <c r="D76" i="1"/>
  <c r="I64" i="1"/>
  <c r="H64" i="1"/>
  <c r="E64" i="1"/>
  <c r="C64" i="1"/>
  <c r="G64" i="1"/>
  <c r="F64" i="1"/>
  <c r="D64" i="1"/>
  <c r="I136" i="1"/>
  <c r="H136" i="1"/>
  <c r="E136" i="1"/>
  <c r="C136" i="1"/>
  <c r="G136" i="1"/>
  <c r="F136" i="1"/>
  <c r="D136" i="1"/>
  <c r="I135" i="1"/>
  <c r="H135" i="1"/>
  <c r="E135" i="1"/>
  <c r="C135" i="1"/>
  <c r="G135" i="1"/>
  <c r="F135" i="1"/>
  <c r="D135" i="1"/>
  <c r="I134" i="1"/>
  <c r="H134" i="1"/>
  <c r="E134" i="1"/>
  <c r="C134" i="1"/>
  <c r="G134" i="1"/>
  <c r="F134" i="1"/>
  <c r="D134" i="1"/>
  <c r="I133" i="1"/>
  <c r="H133" i="1"/>
  <c r="E133" i="1"/>
  <c r="C133" i="1"/>
  <c r="G133" i="1"/>
  <c r="F133" i="1"/>
  <c r="D133" i="1"/>
  <c r="I131" i="1"/>
  <c r="H131" i="1"/>
  <c r="E131" i="1"/>
  <c r="C131" i="1"/>
  <c r="G131" i="1"/>
  <c r="F131" i="1"/>
  <c r="D131" i="1"/>
  <c r="I130" i="1"/>
  <c r="H130" i="1"/>
  <c r="E130" i="1"/>
  <c r="C130" i="1"/>
  <c r="G130" i="1"/>
  <c r="F130" i="1"/>
  <c r="D130" i="1"/>
  <c r="I129" i="1"/>
  <c r="H129" i="1"/>
  <c r="E129" i="1"/>
  <c r="C129" i="1"/>
  <c r="G129" i="1"/>
  <c r="F129" i="1"/>
  <c r="D129" i="1"/>
  <c r="I128" i="1"/>
  <c r="H128" i="1"/>
  <c r="E128" i="1"/>
  <c r="C128" i="1"/>
  <c r="G128" i="1"/>
  <c r="F128" i="1"/>
  <c r="D128" i="1"/>
  <c r="I127" i="1"/>
  <c r="H127" i="1"/>
  <c r="E127" i="1"/>
  <c r="C127" i="1"/>
  <c r="G127" i="1"/>
  <c r="F127" i="1"/>
  <c r="D127" i="1"/>
  <c r="I125" i="1"/>
  <c r="H125" i="1"/>
  <c r="E125" i="1"/>
  <c r="C125" i="1"/>
  <c r="G125" i="1"/>
  <c r="F125" i="1"/>
  <c r="D125" i="1"/>
  <c r="I124" i="1"/>
  <c r="H124" i="1"/>
  <c r="E124" i="1"/>
  <c r="C124" i="1"/>
  <c r="G124" i="1"/>
  <c r="F124" i="1"/>
  <c r="D124" i="1"/>
  <c r="I123" i="1"/>
  <c r="H123" i="1"/>
  <c r="E123" i="1"/>
  <c r="C123" i="1"/>
  <c r="G123" i="1"/>
  <c r="F123" i="1"/>
  <c r="D123" i="1"/>
  <c r="I122" i="1"/>
  <c r="H122" i="1"/>
  <c r="E122" i="1"/>
  <c r="C122" i="1"/>
  <c r="G122" i="1"/>
  <c r="F122" i="1"/>
  <c r="D122" i="1"/>
  <c r="I121" i="1"/>
  <c r="H121" i="1"/>
  <c r="E121" i="1"/>
  <c r="C121" i="1"/>
  <c r="G121" i="1"/>
  <c r="F121" i="1"/>
  <c r="D121" i="1"/>
  <c r="I120" i="1"/>
  <c r="H120" i="1"/>
  <c r="E120" i="1"/>
  <c r="C120" i="1"/>
  <c r="G120" i="1"/>
  <c r="F120" i="1"/>
  <c r="D120" i="1"/>
  <c r="I119" i="1"/>
  <c r="H119" i="1"/>
  <c r="E119" i="1"/>
  <c r="C119" i="1"/>
  <c r="G119" i="1"/>
  <c r="F119" i="1"/>
  <c r="D119" i="1"/>
  <c r="I118" i="1"/>
  <c r="H118" i="1"/>
  <c r="E118" i="1"/>
  <c r="C118" i="1"/>
  <c r="G118" i="1"/>
  <c r="F118" i="1"/>
  <c r="D118" i="1"/>
  <c r="I117" i="1"/>
  <c r="H117" i="1"/>
  <c r="E117" i="1"/>
  <c r="C117" i="1"/>
  <c r="G117" i="1"/>
  <c r="F117" i="1"/>
  <c r="D117" i="1"/>
  <c r="I116" i="1"/>
  <c r="H116" i="1"/>
  <c r="E116" i="1"/>
  <c r="C116" i="1"/>
  <c r="G116" i="1"/>
  <c r="F116" i="1"/>
  <c r="D116" i="1"/>
  <c r="I115" i="1"/>
  <c r="H115" i="1"/>
  <c r="E115" i="1"/>
  <c r="C115" i="1"/>
  <c r="G115" i="1"/>
  <c r="F115" i="1"/>
  <c r="D115" i="1"/>
  <c r="I114" i="1"/>
  <c r="H114" i="1"/>
  <c r="E114" i="1"/>
  <c r="C114" i="1"/>
  <c r="G114" i="1"/>
  <c r="F114" i="1"/>
  <c r="D114" i="1"/>
  <c r="I113" i="1"/>
  <c r="H113" i="1"/>
  <c r="E113" i="1"/>
  <c r="C113" i="1"/>
  <c r="G113" i="1"/>
  <c r="F113" i="1"/>
  <c r="D113" i="1"/>
  <c r="I112" i="1"/>
  <c r="H112" i="1"/>
  <c r="E112" i="1"/>
  <c r="C112" i="1"/>
  <c r="G112" i="1"/>
  <c r="F112" i="1"/>
  <c r="D112" i="1"/>
  <c r="I111" i="1"/>
  <c r="H111" i="1"/>
  <c r="E111" i="1"/>
  <c r="C111" i="1"/>
  <c r="G111" i="1"/>
  <c r="F111" i="1"/>
  <c r="D111" i="1"/>
  <c r="I110" i="1"/>
  <c r="H110" i="1"/>
  <c r="E110" i="1"/>
  <c r="C110" i="1"/>
  <c r="G110" i="1"/>
  <c r="F110" i="1"/>
  <c r="D110" i="1"/>
  <c r="I109" i="1"/>
  <c r="H109" i="1"/>
  <c r="E109" i="1"/>
  <c r="C109" i="1"/>
  <c r="G109" i="1"/>
  <c r="F109" i="1"/>
  <c r="D109" i="1"/>
  <c r="I108" i="1"/>
  <c r="H108" i="1"/>
  <c r="E108" i="1"/>
  <c r="C108" i="1"/>
  <c r="G108" i="1"/>
  <c r="F108" i="1"/>
  <c r="D108" i="1"/>
  <c r="I107" i="1"/>
  <c r="H107" i="1"/>
  <c r="E107" i="1"/>
  <c r="C107" i="1"/>
  <c r="G107" i="1"/>
  <c r="F107" i="1"/>
  <c r="D107" i="1"/>
  <c r="I106" i="1"/>
  <c r="H106" i="1"/>
  <c r="E106" i="1"/>
  <c r="C106" i="1"/>
  <c r="G106" i="1"/>
  <c r="F106" i="1"/>
  <c r="D106" i="1"/>
  <c r="I104" i="1"/>
  <c r="H104" i="1"/>
  <c r="E104" i="1"/>
  <c r="C104" i="1"/>
  <c r="G104" i="1"/>
  <c r="F104" i="1"/>
  <c r="D104" i="1"/>
  <c r="I103" i="1"/>
  <c r="H103" i="1"/>
  <c r="E103" i="1"/>
  <c r="C103" i="1"/>
  <c r="G103" i="1"/>
  <c r="F103" i="1"/>
  <c r="D103" i="1"/>
  <c r="I102" i="1"/>
  <c r="H102" i="1"/>
  <c r="E102" i="1"/>
  <c r="C102" i="1"/>
  <c r="G102" i="1"/>
  <c r="F102" i="1"/>
  <c r="D102" i="1"/>
  <c r="I101" i="1"/>
  <c r="H101" i="1"/>
  <c r="E101" i="1"/>
  <c r="C101" i="1"/>
  <c r="G101" i="1"/>
  <c r="F101" i="1"/>
  <c r="D101" i="1"/>
  <c r="I100" i="1"/>
  <c r="H100" i="1"/>
  <c r="E100" i="1"/>
  <c r="C100" i="1"/>
  <c r="G100" i="1"/>
  <c r="F100" i="1"/>
  <c r="D100" i="1"/>
  <c r="I99" i="1"/>
  <c r="H99" i="1"/>
  <c r="E99" i="1"/>
  <c r="C99" i="1"/>
  <c r="G99" i="1"/>
  <c r="F99" i="1"/>
  <c r="D99" i="1"/>
  <c r="I98" i="1"/>
  <c r="H98" i="1"/>
  <c r="E98" i="1"/>
  <c r="C98" i="1"/>
  <c r="G98" i="1"/>
  <c r="F98" i="1"/>
  <c r="D98" i="1"/>
  <c r="I97" i="1"/>
  <c r="H97" i="1"/>
  <c r="E97" i="1"/>
  <c r="C97" i="1"/>
  <c r="G97" i="1"/>
  <c r="F97" i="1"/>
  <c r="D97" i="1"/>
  <c r="I96" i="1"/>
  <c r="H96" i="1"/>
  <c r="E96" i="1"/>
  <c r="C96" i="1"/>
  <c r="G96" i="1"/>
  <c r="F96" i="1"/>
  <c r="D96" i="1"/>
  <c r="I95" i="1"/>
  <c r="H95" i="1"/>
  <c r="E95" i="1"/>
  <c r="C95" i="1"/>
  <c r="G95" i="1"/>
  <c r="F95" i="1"/>
  <c r="D95" i="1"/>
  <c r="I94" i="1"/>
  <c r="H94" i="1"/>
  <c r="E94" i="1"/>
  <c r="C94" i="1"/>
  <c r="G94" i="1"/>
  <c r="F94" i="1"/>
  <c r="D94" i="1"/>
  <c r="I93" i="1"/>
  <c r="H93" i="1"/>
  <c r="E93" i="1"/>
  <c r="C93" i="1"/>
  <c r="G93" i="1"/>
  <c r="F93" i="1"/>
  <c r="D93" i="1"/>
  <c r="I92" i="1"/>
  <c r="H92" i="1"/>
  <c r="E92" i="1"/>
  <c r="C92" i="1"/>
  <c r="G92" i="1"/>
  <c r="F92" i="1"/>
  <c r="D92" i="1"/>
  <c r="I91" i="1"/>
  <c r="H91" i="1"/>
  <c r="E91" i="1"/>
  <c r="C91" i="1"/>
  <c r="G91" i="1"/>
  <c r="F91" i="1"/>
  <c r="D91" i="1"/>
  <c r="I90" i="1"/>
  <c r="H90" i="1"/>
  <c r="E90" i="1"/>
  <c r="C90" i="1"/>
  <c r="G90" i="1"/>
  <c r="F90" i="1"/>
  <c r="D90" i="1"/>
  <c r="I89" i="1"/>
  <c r="H89" i="1"/>
  <c r="E89" i="1"/>
  <c r="C89" i="1"/>
  <c r="G89" i="1"/>
  <c r="F89" i="1"/>
  <c r="D89" i="1"/>
  <c r="I88" i="1"/>
  <c r="H88" i="1"/>
  <c r="E88" i="1"/>
  <c r="C88" i="1"/>
  <c r="G88" i="1"/>
  <c r="F88" i="1"/>
  <c r="D88" i="1"/>
  <c r="I87" i="1"/>
  <c r="H87" i="1"/>
  <c r="E87" i="1"/>
  <c r="C87" i="1"/>
  <c r="G87" i="1"/>
  <c r="F87" i="1"/>
  <c r="D87" i="1"/>
  <c r="I85" i="1"/>
  <c r="H85" i="1"/>
  <c r="E85" i="1"/>
  <c r="C85" i="1"/>
  <c r="G85" i="1"/>
  <c r="F85" i="1"/>
  <c r="D85" i="1"/>
  <c r="I84" i="1"/>
  <c r="H84" i="1"/>
  <c r="E84" i="1"/>
  <c r="C84" i="1"/>
  <c r="G84" i="1"/>
  <c r="F84" i="1"/>
  <c r="D84" i="1"/>
  <c r="I83" i="1"/>
  <c r="H83" i="1"/>
  <c r="E83" i="1"/>
  <c r="C83" i="1"/>
  <c r="G83" i="1"/>
  <c r="F83" i="1"/>
  <c r="D83" i="1"/>
  <c r="I82" i="1"/>
  <c r="H82" i="1"/>
  <c r="E82" i="1"/>
  <c r="C82" i="1"/>
  <c r="G82" i="1"/>
  <c r="F82" i="1"/>
  <c r="D82" i="1"/>
  <c r="I80" i="1"/>
  <c r="H80" i="1"/>
  <c r="E80" i="1"/>
  <c r="C80" i="1"/>
  <c r="G80" i="1"/>
  <c r="F80" i="1"/>
  <c r="D80" i="1"/>
  <c r="I79" i="1"/>
  <c r="H79" i="1"/>
  <c r="E79" i="1"/>
  <c r="C79" i="1"/>
  <c r="G79" i="1"/>
  <c r="F79" i="1"/>
  <c r="D79" i="1"/>
  <c r="I78" i="1"/>
  <c r="H78" i="1"/>
  <c r="E78" i="1"/>
  <c r="C78" i="1"/>
  <c r="G78" i="1"/>
  <c r="F78" i="1"/>
  <c r="D78" i="1"/>
  <c r="I77" i="1"/>
  <c r="H77" i="1"/>
  <c r="E77" i="1"/>
  <c r="C77" i="1"/>
  <c r="G77" i="1"/>
  <c r="F77" i="1"/>
  <c r="D77" i="1"/>
  <c r="I75" i="1"/>
  <c r="H75" i="1"/>
  <c r="E75" i="1"/>
  <c r="C75" i="1"/>
  <c r="G75" i="1"/>
  <c r="F75" i="1"/>
  <c r="D75" i="1"/>
  <c r="I73" i="1"/>
  <c r="H73" i="1"/>
  <c r="E73" i="1"/>
  <c r="C73" i="1"/>
  <c r="G73" i="1"/>
  <c r="F73" i="1"/>
  <c r="D73" i="1"/>
  <c r="I72" i="1"/>
  <c r="H72" i="1"/>
  <c r="E72" i="1"/>
  <c r="C72" i="1"/>
  <c r="G72" i="1"/>
  <c r="F72" i="1"/>
  <c r="D72" i="1"/>
  <c r="I71" i="1"/>
  <c r="H71" i="1"/>
  <c r="E71" i="1"/>
  <c r="C71" i="1"/>
  <c r="G71" i="1"/>
  <c r="F71" i="1"/>
  <c r="D71" i="1"/>
  <c r="I70" i="1"/>
  <c r="H70" i="1"/>
  <c r="E70" i="1"/>
  <c r="C70" i="1"/>
  <c r="G70" i="1"/>
  <c r="F70" i="1"/>
  <c r="D70" i="1"/>
  <c r="I69" i="1"/>
  <c r="H69" i="1"/>
  <c r="E69" i="1"/>
  <c r="C69" i="1"/>
  <c r="G69" i="1"/>
  <c r="F69" i="1"/>
  <c r="D69" i="1"/>
  <c r="I68" i="1"/>
  <c r="H68" i="1"/>
  <c r="E68" i="1"/>
  <c r="C68" i="1"/>
  <c r="G68" i="1"/>
  <c r="F68" i="1"/>
  <c r="D68" i="1"/>
  <c r="I67" i="1"/>
  <c r="H67" i="1"/>
  <c r="E67" i="1"/>
  <c r="C67" i="1"/>
  <c r="G67" i="1"/>
  <c r="F67" i="1"/>
  <c r="D67" i="1"/>
  <c r="I66" i="1"/>
  <c r="H66" i="1"/>
  <c r="E66" i="1"/>
  <c r="C66" i="1"/>
  <c r="G66" i="1"/>
  <c r="F66" i="1"/>
  <c r="D66" i="1"/>
  <c r="I65" i="1"/>
  <c r="H65" i="1"/>
  <c r="E65" i="1"/>
  <c r="C65" i="1"/>
  <c r="G65" i="1"/>
  <c r="F65" i="1"/>
  <c r="D65" i="1"/>
  <c r="I63" i="1"/>
  <c r="H63" i="1"/>
  <c r="E63" i="1"/>
  <c r="C63" i="1"/>
  <c r="G63" i="1"/>
  <c r="F63" i="1"/>
  <c r="D63" i="1"/>
  <c r="I62" i="1"/>
  <c r="H62" i="1"/>
  <c r="E62" i="1"/>
  <c r="C62" i="1"/>
  <c r="G62" i="1"/>
  <c r="F62" i="1"/>
  <c r="D62" i="1"/>
  <c r="I61" i="1"/>
  <c r="H61" i="1"/>
  <c r="E61" i="1"/>
  <c r="C61" i="1"/>
  <c r="G61" i="1"/>
  <c r="F61" i="1"/>
  <c r="D61" i="1"/>
  <c r="I60" i="1"/>
  <c r="H60" i="1"/>
  <c r="E60" i="1"/>
  <c r="C60" i="1"/>
  <c r="G60" i="1"/>
  <c r="F60" i="1"/>
  <c r="D60" i="1"/>
  <c r="I59" i="1"/>
  <c r="H59" i="1"/>
  <c r="E59" i="1"/>
  <c r="C59" i="1"/>
  <c r="G59" i="1"/>
  <c r="F59" i="1"/>
  <c r="D59" i="1"/>
  <c r="I58" i="1"/>
  <c r="H58" i="1"/>
  <c r="E58" i="1"/>
  <c r="C58" i="1"/>
  <c r="G58" i="1"/>
  <c r="F58" i="1"/>
  <c r="D58" i="1"/>
  <c r="I57" i="1"/>
  <c r="H57" i="1"/>
  <c r="E57" i="1"/>
  <c r="C57" i="1"/>
  <c r="G57" i="1"/>
  <c r="F57" i="1"/>
  <c r="D57" i="1"/>
  <c r="I56" i="1"/>
  <c r="H56" i="1"/>
  <c r="E56" i="1"/>
  <c r="C56" i="1"/>
  <c r="G56" i="1"/>
  <c r="F56" i="1"/>
  <c r="D56" i="1"/>
  <c r="I55" i="1"/>
  <c r="H55" i="1"/>
  <c r="E55" i="1"/>
  <c r="C55" i="1"/>
  <c r="G55" i="1"/>
  <c r="F55" i="1"/>
  <c r="D55" i="1"/>
  <c r="I54" i="1"/>
  <c r="H54" i="1"/>
  <c r="E54" i="1"/>
  <c r="C54" i="1"/>
  <c r="G54" i="1"/>
  <c r="F54" i="1"/>
  <c r="D54" i="1"/>
  <c r="I53" i="1"/>
  <c r="H53" i="1"/>
  <c r="E53" i="1"/>
  <c r="C53" i="1"/>
  <c r="G53" i="1"/>
  <c r="F53" i="1"/>
  <c r="D53" i="1"/>
  <c r="I52" i="1"/>
  <c r="H52" i="1"/>
  <c r="E52" i="1"/>
  <c r="C52" i="1"/>
  <c r="G52" i="1"/>
  <c r="F52" i="1"/>
  <c r="D52" i="1"/>
  <c r="I51" i="1"/>
  <c r="H51" i="1"/>
  <c r="E51" i="1"/>
  <c r="C51" i="1"/>
  <c r="G51" i="1"/>
  <c r="F51" i="1"/>
  <c r="D51" i="1"/>
  <c r="I50" i="1"/>
  <c r="H50" i="1"/>
  <c r="E50" i="1"/>
  <c r="C50" i="1"/>
  <c r="G50" i="1"/>
  <c r="F50" i="1"/>
  <c r="D50" i="1"/>
  <c r="I49" i="1"/>
  <c r="H49" i="1"/>
  <c r="E49" i="1"/>
  <c r="C49" i="1"/>
  <c r="G49" i="1"/>
  <c r="F49" i="1"/>
  <c r="D49" i="1"/>
  <c r="I48" i="1"/>
  <c r="H48" i="1"/>
  <c r="E48" i="1"/>
  <c r="C48" i="1"/>
  <c r="G48" i="1"/>
  <c r="F48" i="1"/>
  <c r="D48" i="1"/>
  <c r="I47" i="1"/>
  <c r="H47" i="1"/>
  <c r="E47" i="1"/>
  <c r="C47" i="1"/>
  <c r="G47" i="1"/>
  <c r="F47" i="1"/>
  <c r="D47" i="1"/>
  <c r="I46" i="1"/>
  <c r="H46" i="1"/>
  <c r="E46" i="1"/>
  <c r="C46" i="1"/>
  <c r="G46" i="1"/>
  <c r="F46" i="1"/>
  <c r="D46" i="1"/>
  <c r="I45" i="1"/>
  <c r="H45" i="1"/>
  <c r="E45" i="1"/>
  <c r="C45" i="1"/>
  <c r="G45" i="1"/>
  <c r="F45" i="1"/>
  <c r="D45" i="1"/>
  <c r="I44" i="1"/>
  <c r="H44" i="1"/>
  <c r="E44" i="1"/>
  <c r="C44" i="1"/>
  <c r="G44" i="1"/>
  <c r="F44" i="1"/>
  <c r="D44" i="1"/>
  <c r="I43" i="1"/>
  <c r="H43" i="1"/>
  <c r="E43" i="1"/>
  <c r="C43" i="1"/>
  <c r="G43" i="1"/>
  <c r="F43" i="1"/>
  <c r="D43" i="1"/>
  <c r="I42" i="1"/>
  <c r="H42" i="1"/>
  <c r="E42" i="1"/>
  <c r="C42" i="1"/>
  <c r="G42" i="1"/>
  <c r="F42" i="1"/>
  <c r="D42" i="1"/>
  <c r="I40" i="1"/>
  <c r="H40" i="1"/>
  <c r="E40" i="1"/>
  <c r="C40" i="1"/>
  <c r="G40" i="1"/>
  <c r="F40" i="1"/>
  <c r="D40" i="1"/>
  <c r="I39" i="1"/>
  <c r="H39" i="1"/>
  <c r="E39" i="1"/>
  <c r="C39" i="1"/>
  <c r="G39" i="1"/>
  <c r="F39" i="1"/>
  <c r="D39" i="1"/>
  <c r="I38" i="1"/>
  <c r="H38" i="1"/>
  <c r="E38" i="1"/>
  <c r="C38" i="1"/>
  <c r="G38" i="1"/>
  <c r="F38" i="1"/>
  <c r="D38" i="1"/>
  <c r="I37" i="1"/>
  <c r="H37" i="1"/>
  <c r="E37" i="1"/>
  <c r="C37" i="1"/>
  <c r="G37" i="1"/>
  <c r="F37" i="1"/>
  <c r="D37" i="1"/>
  <c r="I36" i="1"/>
  <c r="H36" i="1"/>
  <c r="E36" i="1"/>
  <c r="C36" i="1"/>
  <c r="G36" i="1"/>
  <c r="F36" i="1"/>
  <c r="D36" i="1"/>
  <c r="I35" i="1"/>
  <c r="H35" i="1"/>
  <c r="E35" i="1"/>
  <c r="C35" i="1"/>
  <c r="G35" i="1"/>
  <c r="F35" i="1"/>
  <c r="D35" i="1"/>
  <c r="I34" i="1"/>
  <c r="H34" i="1"/>
  <c r="E34" i="1"/>
  <c r="C34" i="1"/>
  <c r="G34" i="1"/>
  <c r="F34" i="1"/>
  <c r="D34" i="1"/>
  <c r="I33" i="1"/>
  <c r="H33" i="1"/>
  <c r="E33" i="1"/>
  <c r="C33" i="1"/>
  <c r="G33" i="1"/>
  <c r="F33" i="1"/>
  <c r="D33" i="1"/>
  <c r="I32" i="1"/>
  <c r="H32" i="1"/>
  <c r="E32" i="1"/>
  <c r="C32" i="1"/>
  <c r="G32" i="1"/>
  <c r="F32" i="1"/>
  <c r="D32" i="1"/>
  <c r="I31" i="1"/>
  <c r="H31" i="1"/>
  <c r="E31" i="1"/>
  <c r="C31" i="1"/>
  <c r="G31" i="1"/>
  <c r="F31" i="1"/>
  <c r="D31" i="1"/>
  <c r="I30" i="1"/>
  <c r="H30" i="1"/>
  <c r="E30" i="1"/>
  <c r="C30" i="1"/>
  <c r="G30" i="1"/>
  <c r="F30" i="1"/>
  <c r="D30" i="1"/>
  <c r="I28" i="1"/>
  <c r="H28" i="1"/>
  <c r="E28" i="1"/>
  <c r="C28" i="1"/>
  <c r="G28" i="1"/>
  <c r="F28" i="1"/>
  <c r="D28" i="1"/>
  <c r="I27" i="1"/>
  <c r="H27" i="1"/>
  <c r="E27" i="1"/>
  <c r="C27" i="1"/>
  <c r="G27" i="1"/>
  <c r="F27" i="1"/>
  <c r="D27" i="1"/>
  <c r="I26" i="1"/>
  <c r="H26" i="1"/>
  <c r="E26" i="1"/>
  <c r="C26" i="1"/>
  <c r="G26" i="1"/>
  <c r="F26" i="1"/>
  <c r="D26" i="1"/>
  <c r="I25" i="1"/>
  <c r="H25" i="1"/>
  <c r="E25" i="1"/>
  <c r="C25" i="1"/>
  <c r="G25" i="1"/>
  <c r="F25" i="1"/>
  <c r="D25" i="1"/>
  <c r="I24" i="1"/>
  <c r="H24" i="1"/>
  <c r="E24" i="1"/>
  <c r="C24" i="1"/>
  <c r="G24" i="1"/>
  <c r="F24" i="1"/>
  <c r="D24" i="1"/>
  <c r="I23" i="1"/>
  <c r="H23" i="1"/>
  <c r="E23" i="1"/>
  <c r="C23" i="1"/>
  <c r="G23" i="1"/>
  <c r="F23" i="1"/>
  <c r="D23" i="1"/>
  <c r="I22" i="1"/>
  <c r="H22" i="1"/>
  <c r="E22" i="1"/>
  <c r="C22" i="1"/>
  <c r="G22" i="1"/>
  <c r="F22" i="1"/>
  <c r="D22" i="1"/>
  <c r="I21" i="1"/>
  <c r="H21" i="1"/>
  <c r="E21" i="1"/>
  <c r="C21" i="1"/>
  <c r="G21" i="1"/>
  <c r="F21" i="1"/>
  <c r="D21" i="1"/>
  <c r="I20" i="1"/>
  <c r="H20" i="1"/>
  <c r="E20" i="1"/>
  <c r="C20" i="1"/>
  <c r="G20" i="1"/>
  <c r="F20" i="1"/>
  <c r="D20" i="1"/>
  <c r="I19" i="1"/>
  <c r="H19" i="1"/>
  <c r="E19" i="1"/>
  <c r="C19" i="1"/>
  <c r="G19" i="1"/>
  <c r="F19" i="1"/>
  <c r="D19" i="1"/>
  <c r="I18" i="1"/>
  <c r="H18" i="1"/>
  <c r="E18" i="1"/>
  <c r="C18" i="1"/>
  <c r="G18" i="1"/>
  <c r="F18" i="1"/>
  <c r="D18" i="1"/>
  <c r="I17" i="1"/>
  <c r="H17" i="1"/>
  <c r="E17" i="1"/>
  <c r="C17" i="1"/>
  <c r="G17" i="1"/>
  <c r="F17" i="1"/>
  <c r="D17" i="1"/>
  <c r="I16" i="1"/>
  <c r="H16" i="1"/>
  <c r="E16" i="1"/>
  <c r="C16" i="1"/>
  <c r="G16" i="1"/>
  <c r="F16" i="1"/>
  <c r="D16" i="1"/>
  <c r="I15" i="1"/>
  <c r="H15" i="1"/>
  <c r="E15" i="1"/>
  <c r="C15" i="1"/>
  <c r="G15" i="1"/>
  <c r="F15" i="1"/>
  <c r="D15" i="1"/>
  <c r="I14" i="1"/>
  <c r="H14" i="1"/>
  <c r="E14" i="1"/>
  <c r="C14" i="1"/>
  <c r="G14" i="1"/>
  <c r="F14" i="1"/>
  <c r="D14" i="1"/>
  <c r="I13" i="1"/>
  <c r="H13" i="1"/>
  <c r="E13" i="1"/>
  <c r="C13" i="1"/>
  <c r="G13" i="1"/>
  <c r="F13" i="1"/>
  <c r="D13" i="1"/>
  <c r="I12" i="1"/>
  <c r="H12" i="1"/>
  <c r="E12" i="1"/>
  <c r="C12" i="1"/>
  <c r="G12" i="1"/>
  <c r="F12" i="1"/>
  <c r="D12" i="1"/>
  <c r="I11" i="1"/>
  <c r="H11" i="1"/>
  <c r="E11" i="1"/>
  <c r="C11" i="1"/>
  <c r="G11" i="1"/>
  <c r="F11" i="1"/>
  <c r="D11" i="1"/>
  <c r="I10" i="1"/>
  <c r="H10" i="1"/>
  <c r="E10" i="1"/>
  <c r="C10" i="1"/>
  <c r="G10" i="1"/>
  <c r="F10" i="1"/>
  <c r="D10" i="1"/>
  <c r="I9" i="1"/>
  <c r="H9" i="1"/>
  <c r="E9" i="1"/>
  <c r="C9" i="1"/>
  <c r="G9" i="1"/>
  <c r="F9" i="1"/>
  <c r="D9" i="1"/>
  <c r="I8" i="1"/>
  <c r="H8" i="1"/>
  <c r="E8" i="1"/>
  <c r="C8" i="1"/>
  <c r="G8" i="1"/>
  <c r="F8" i="1"/>
  <c r="D8" i="1"/>
  <c r="I7" i="1"/>
  <c r="H7" i="1"/>
  <c r="E7" i="1"/>
  <c r="C7" i="1"/>
  <c r="G7" i="1"/>
  <c r="F7" i="1"/>
  <c r="D7" i="1"/>
  <c r="I6" i="1"/>
  <c r="H6" i="1"/>
  <c r="E6" i="1"/>
  <c r="C6" i="1"/>
  <c r="G6" i="1"/>
  <c r="F6" i="1"/>
  <c r="D6" i="1"/>
  <c r="I5" i="1"/>
  <c r="H5" i="1"/>
  <c r="E5" i="1"/>
  <c r="C5" i="1"/>
  <c r="G5" i="1"/>
  <c r="F5" i="1"/>
  <c r="D5" i="1"/>
  <c r="I4" i="1"/>
  <c r="H4" i="1"/>
  <c r="E4" i="1"/>
  <c r="C4" i="1"/>
  <c r="G4" i="1"/>
  <c r="F4" i="1"/>
  <c r="D4" i="1"/>
  <c r="I3" i="1"/>
  <c r="H3" i="1"/>
  <c r="E3" i="1"/>
  <c r="C3" i="1"/>
  <c r="G3" i="1"/>
  <c r="F3" i="1"/>
  <c r="D3" i="1"/>
  <c r="I2" i="1"/>
  <c r="H2" i="1"/>
  <c r="E2" i="1"/>
  <c r="G2" i="1"/>
  <c r="F2" i="1"/>
  <c r="C2" i="1"/>
  <c r="D2" i="1"/>
</calcChain>
</file>

<file path=xl/sharedStrings.xml><?xml version="1.0" encoding="utf-8"?>
<sst xmlns="http://schemas.openxmlformats.org/spreadsheetml/2006/main" count="199" uniqueCount="199">
  <si>
    <t>Sum of Market Cap (in US $)</t>
  </si>
  <si>
    <t>Sum of Total Debt incl leases (in US $)</t>
  </si>
  <si>
    <t>Sum of Firm Value (in US $)</t>
  </si>
  <si>
    <t>Sum of Cash</t>
  </si>
  <si>
    <t>Sum of Enterprise Value (in US $)</t>
  </si>
  <si>
    <t>Average of Current PE</t>
  </si>
  <si>
    <t>Average of Trailing PE</t>
  </si>
  <si>
    <t>Average of Forward PE</t>
  </si>
  <si>
    <t>Average of PEG</t>
  </si>
  <si>
    <t>Average of PBV</t>
  </si>
  <si>
    <t>Average of PS</t>
  </si>
  <si>
    <t>Average of Cash/ Firm Value</t>
  </si>
  <si>
    <t>Average of EV/EBIT</t>
  </si>
  <si>
    <t>Average of EV/EBITDA</t>
  </si>
  <si>
    <t>Average of EV/Invested Capital</t>
  </si>
  <si>
    <t>Average of EV/Sales</t>
  </si>
  <si>
    <t>Average of Payout ratio</t>
  </si>
  <si>
    <t>Average of Dividend Yield</t>
  </si>
  <si>
    <t>Average of Historical growth in Net Income - Last 5 years</t>
  </si>
  <si>
    <t>Average of Historical growth in Revenues - Last 5 years</t>
  </si>
  <si>
    <t>Average of Expected growth rate in EPS- Next 5 years</t>
  </si>
  <si>
    <t>Average of Expected growth in revenues - Next 2 years</t>
  </si>
  <si>
    <t>Average of Return on Equity</t>
  </si>
  <si>
    <t>Average of Return on Capital (ROC or ROIC)</t>
  </si>
  <si>
    <t>Average of Net Profit Margin</t>
  </si>
  <si>
    <t>Average of Pre-tax Operating Margin</t>
  </si>
  <si>
    <t>Average of Effective Tax Rate</t>
  </si>
  <si>
    <t>Average of % held by institutions</t>
  </si>
  <si>
    <t>Sum of Net Income</t>
  </si>
  <si>
    <t>Sum of Trailing Net Income</t>
  </si>
  <si>
    <t>Sum of Trailing Operating Income (adj for leases)</t>
  </si>
  <si>
    <t>Sum of Revenues</t>
  </si>
  <si>
    <t>Sum of Trailing Revenues</t>
  </si>
  <si>
    <t>Sum of EBITDA</t>
  </si>
  <si>
    <t>Sum of Change in non-cash Working capital</t>
  </si>
  <si>
    <t>Sum of Net Cap Ex</t>
  </si>
  <si>
    <t>Average of Reinvestment Rate</t>
  </si>
  <si>
    <t>Sum of FCFF</t>
  </si>
  <si>
    <t>Sum of FCFE</t>
  </si>
  <si>
    <t>Sum of Book Value of Equity - 4 qtrs ago</t>
  </si>
  <si>
    <t>Sum of Invested Capital - 4 qtre ago</t>
  </si>
  <si>
    <t>Sum of Current Book Value of Equity</t>
  </si>
  <si>
    <t>Sum of Current Invested Capital</t>
  </si>
  <si>
    <t>Sum of Dividends</t>
  </si>
  <si>
    <t>Count of Only +ve Taxable Income</t>
  </si>
  <si>
    <t>Sum of Only +ve Taxable Income2</t>
  </si>
  <si>
    <t>Count of Only +ve Taxes</t>
  </si>
  <si>
    <t>Sum of Only +ve Taxes2</t>
  </si>
  <si>
    <t>Sum of Onlt +'ve Net Income Mkt cap</t>
  </si>
  <si>
    <t>Sum of Only +'ve Net Income</t>
  </si>
  <si>
    <t>Anguilla</t>
  </si>
  <si>
    <t>Argentina</t>
  </si>
  <si>
    <t>Australia</t>
  </si>
  <si>
    <t>Austria</t>
  </si>
  <si>
    <t>Azerbaijan</t>
  </si>
  <si>
    <t>Bahamas</t>
  </si>
  <si>
    <t>Bahrain</t>
  </si>
  <si>
    <t>Bangladesh</t>
  </si>
  <si>
    <t>Barbados</t>
  </si>
  <si>
    <t>Belgium</t>
  </si>
  <si>
    <t>Belize</t>
  </si>
  <si>
    <t>Benin</t>
  </si>
  <si>
    <t>Bermuda</t>
  </si>
  <si>
    <t>Botswana</t>
  </si>
  <si>
    <t>Brazil</t>
  </si>
  <si>
    <t>British Virgin Islands</t>
  </si>
  <si>
    <t>Bulgaria</t>
  </si>
  <si>
    <t>Burkina Faso</t>
  </si>
  <si>
    <t>Cambodia</t>
  </si>
  <si>
    <t>Cameroon</t>
  </si>
  <si>
    <t>Canada</t>
  </si>
  <si>
    <t>Cayman Islands</t>
  </si>
  <si>
    <t>Channel Islands</t>
  </si>
  <si>
    <t>Chile</t>
  </si>
  <si>
    <t>China</t>
  </si>
  <si>
    <t>Colombia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</si>
  <si>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</si>
  <si>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</si>
  <si>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</si>
  <si>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</si>
  <si>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</si>
  <si>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</si>
  <si>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</si>
  <si>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Estonia</t>
  </si>
  <si>
    <t>Falkland Islands</t>
  </si>
  <si>
    <t>Finland</t>
  </si>
  <si>
    <t>France</t>
  </si>
  <si>
    <t>Gabon</t>
  </si>
  <si>
    <t>Germany</t>
  </si>
  <si>
    <t>Ghana</t>
  </si>
  <si>
    <t>Gibraltar</t>
  </si>
  <si>
    <t>Greece</t>
  </si>
  <si>
    <t>Greenland</t>
  </si>
  <si>
    <t>Hong Kong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</si>
  <si>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</si>
  <si>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</si>
  <si>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</si>
  <si>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</si>
  <si>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</si>
  <si>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</si>
  <si>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</si>
  <si>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</si>
  <si>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</si>
  <si>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</si>
  <si>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</si>
  <si>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</si>
  <si>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</si>
  <si>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</si>
  <si>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Kuwait</t>
  </si>
  <si>
    <t>Kyrgyzstan</t>
  </si>
  <si>
    <t>Latvia</t>
  </si>
  <si>
    <t>Lebanon</t>
  </si>
  <si>
    <t>Liechtenstein</t>
  </si>
  <si>
    <t>Lithuania</t>
  </si>
  <si>
    <t>Luxembourg</t>
  </si>
  <si>
    <t>Macau</t>
  </si>
  <si>
    <t>Macedonia</t>
  </si>
  <si>
    <t>Malawi</t>
  </si>
  <si>
    <t>Malaysia</t>
  </si>
  <si>
    <t>Malta</t>
  </si>
  <si>
    <t>Mauritius</t>
  </si>
  <si>
    <t>Mexico</t>
  </si>
  <si>
    <t>Monaco</t>
  </si>
  <si>
    <t>Mongolia</t>
  </si>
  <si>
    <t>Morocco</t>
  </si>
  <si>
    <t>Mozambique</t>
  </si>
  <si>
    <t>Namibia</t>
  </si>
  <si>
    <t>Netherlands</t>
  </si>
  <si>
    <t>New Zealand</t>
  </si>
  <si>
    <t>Niger</t>
  </si>
  <si>
    <t>Nigeria</t>
  </si>
  <si>
    <t>Norway</t>
  </si>
  <si>
    <t>Oman</t>
  </si>
  <si>
    <t>Pakistan</t>
  </si>
  <si>
    <t>Palestinian Authority</t>
  </si>
  <si>
    <t>Panama</t>
  </si>
  <si>
    <t>Papua New Guinea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</si>
  <si>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</si>
  <si>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</si>
  <si>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</si>
  <si>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</si>
  <si>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</si>
  <si>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</si>
  <si>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</si>
  <si>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</si>
  <si>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Saudi Arabia</t>
  </si>
  <si>
    <t>Senegal</t>
  </si>
  <si>
    <t>Serbia</t>
  </si>
  <si>
    <t>Singapore</t>
  </si>
  <si>
    <t>Slovakia</t>
  </si>
  <si>
    <t>Slovenia</t>
  </si>
  <si>
    <t>South Africa</t>
  </si>
  <si>
    <t>South Korea</t>
  </si>
  <si>
    <t>Spain</t>
  </si>
  <si>
    <t>Sri Lanka</t>
  </si>
  <si>
    <t>Sudan</t>
  </si>
  <si>
    <t>Sweden</t>
  </si>
  <si>
    <t>Switzerland</t>
  </si>
  <si>
    <t>Taiwan</t>
  </si>
  <si>
    <t>Tanzania</t>
  </si>
  <si>
    <t>Thailand</t>
  </si>
  <si>
    <t>Togo</t>
  </si>
  <si>
    <t>Trinidad &amp;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</si>
  <si>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</si>
  <si>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</si>
  <si>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</si>
  <si>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</si>
  <si>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</si>
  <si>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</si>
  <si>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</si>
  <si>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Vietnam</t>
  </si>
  <si>
    <t>Zambia</t>
  </si>
  <si>
    <t>Zimbabwe</t>
  </si>
  <si>
    <t>Laos</t>
  </si>
  <si>
    <t>Marshall Islands</t>
  </si>
  <si>
    <t>Curaçao</t>
  </si>
  <si>
    <t>Montenegro</t>
  </si>
  <si>
    <t>Country</t>
  </si>
  <si>
    <t>Number of firms</t>
  </si>
  <si>
    <t>Number of tax payers</t>
  </si>
  <si>
    <t>% of tax paying companies</t>
  </si>
  <si>
    <t>Number of money making firms</t>
  </si>
  <si>
    <t>% of Profitable firms</t>
  </si>
  <si>
    <t>% of Profitable firms that pay taxes</t>
  </si>
  <si>
    <t>Average Effective tax rate</t>
  </si>
  <si>
    <t>Average Effective tax rate (for money making firms)</t>
  </si>
  <si>
    <t>Aggregate Effective tax rate</t>
  </si>
  <si>
    <t>Sum of Income Tax Expense [LTM] ($USDmm, Historical rate)</t>
  </si>
  <si>
    <t>Sum of EBT Incl Unusual Items [LTM] ($USDmm, Historical rate)</t>
  </si>
  <si>
    <t>Uruguay</t>
  </si>
  <si>
    <t>Turks &amp; Caicos Islands</t>
  </si>
  <si>
    <t>Netherlands Antilles</t>
  </si>
  <si>
    <t>Saint Lucia</t>
  </si>
  <si>
    <t>Mali</t>
  </si>
  <si>
    <t>Antigua &amp; Barbuda</t>
  </si>
  <si>
    <t>Costa Rica</t>
  </si>
  <si>
    <t>Myanmar</t>
  </si>
  <si>
    <t>Solomon Islands</t>
  </si>
  <si>
    <t>Total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</si>
</sst>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i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1" xfId="0" applyFont="1" applyBorder="1" applyAlignment="1">
      <alignment horizontal="center" wrapText="1"/>
    </xf>
    <xf numFmtId="10" fontId="3" fillId="0" borderId="1" xfId="1" applyNumberFormat="1" applyFont="1" applyBorder="1" applyAlignment="1">
      <alignment horizontal="center" wrapText="1"/>
    </xf>
    <xf numFmtId="10" fontId="3" fillId="0" borderId="1" xfId="0" applyNumberFormat="1" applyFont="1" applyBorder="1" applyAlignment="1">
      <alignment horizontal="center" wrapText="1"/>
    </xf>
    <xf numFmtId="10" fontId="2" fillId="0" borderId="0" xfId="1" applyNumberFormat="1" applyFont="1"/>
    <xf numFmtId="0" fontId="2" fillId="0" borderId="0" xfId="0" applyFont="1" applyAlignment="1">
      <alignment horizontal="left"/>
    </xf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8"/>
  <sheetViews>
    <sheetView tabSelected="1" topLeftCell="A106" workbookViewId="0">
      <selection sqref="A1:J138"/>
    </sheetView>
  </sheetViews>
  <sheetFormatPr baseColWidth="10" defaultRowHeight="16" x14ac:dyDescent="0.2"/>
  <sheetData>
    <row r="1" spans="1:62" s="1" customFormat="1" ht="96" x14ac:dyDescent="0.2">
      <c r="A1" s="1" t="s">
        <v>177</v>
      </c>
      <c r="B1" s="1" t="s">
        <v>178</v>
      </c>
      <c r="C1" s="3" t="s">
        <v>179</v>
      </c>
      <c r="D1" s="3" t="s">
        <v>180</v>
      </c>
      <c r="E1" s="3" t="s">
        <v>181</v>
      </c>
      <c r="F1" s="3" t="s">
        <v>182</v>
      </c>
      <c r="G1" s="3" t="s">
        <v>183</v>
      </c>
      <c r="H1" s="3" t="s">
        <v>184</v>
      </c>
      <c r="I1" s="4" t="s">
        <v>185</v>
      </c>
      <c r="J1" s="5" t="s">
        <v>186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  <c r="BE1" s="1" t="s">
        <v>46</v>
      </c>
      <c r="BF1" s="1" t="s">
        <v>47</v>
      </c>
      <c r="BG1" s="1" t="s">
        <v>48</v>
      </c>
      <c r="BH1" s="1" t="s">
        <v>49</v>
      </c>
      <c r="BI1" s="1" t="s">
        <v>187</v>
      </c>
      <c r="BJ1" s="1" t="s">
        <v>188</v>
      </c>
    </row>
    <row r="2" spans="1:62" s="1" customFormat="1" ht="11" x14ac:dyDescent="0.15">
      <c r="A2" s="7" t="s">
        <v>50</v>
      </c>
      <c r="B2" s="2">
        <v>3</v>
      </c>
      <c r="C2" s="2">
        <f t="shared" ref="C2:C33" si="0">BE2</f>
        <v>0</v>
      </c>
      <c r="D2" s="6">
        <f t="shared" ref="D2:D33" si="1">C2/B2</f>
        <v>0</v>
      </c>
      <c r="E2" s="2">
        <f t="shared" ref="E2:E33" si="2">BC2</f>
        <v>0</v>
      </c>
      <c r="F2" s="6">
        <f t="shared" ref="F2:F33" si="3">E2/B2</f>
        <v>0</v>
      </c>
      <c r="G2" s="6">
        <f t="shared" ref="G2:G33" si="4">IF(E2=0,0,C2/E2)</f>
        <v>0</v>
      </c>
      <c r="H2" s="6">
        <f t="shared" ref="H2:H33" si="5">AK2</f>
        <v>0</v>
      </c>
      <c r="I2" s="6">
        <f t="shared" ref="I2:I33" si="6">IF(BD2=0,0,BF2/BD2)</f>
        <v>0</v>
      </c>
      <c r="J2" s="6">
        <f t="shared" ref="J2:J33" si="7">IF(BJ2&lt;0.0000000000001,0,BI2/BJ2)</f>
        <v>0</v>
      </c>
      <c r="K2" s="2">
        <v>22.579000000000001</v>
      </c>
      <c r="L2" s="2">
        <v>0.4988887024979351</v>
      </c>
      <c r="M2" s="2">
        <v>23.077888702497937</v>
      </c>
      <c r="N2" s="2">
        <v>0.81799999999999995</v>
      </c>
      <c r="O2" s="2">
        <v>22.259888702497935</v>
      </c>
      <c r="P2" s="2" t="e">
        <v>#DIV/0!</v>
      </c>
      <c r="Q2" s="2" t="e">
        <v>#DIV/0!</v>
      </c>
      <c r="R2" s="2" t="e">
        <v>#DIV/0!</v>
      </c>
      <c r="S2" s="2" t="e">
        <v>#DIV/0!</v>
      </c>
      <c r="T2" s="2">
        <v>118.99441340782124</v>
      </c>
      <c r="U2" s="2">
        <v>76.344086021505376</v>
      </c>
      <c r="V2" s="2">
        <v>1.2518619896138394E-2</v>
      </c>
      <c r="W2" s="2" t="e">
        <v>#DIV/0!</v>
      </c>
      <c r="X2" s="2" t="e">
        <v>#DIV/0!</v>
      </c>
      <c r="Y2" s="2" t="e">
        <v>#DIV/0!</v>
      </c>
      <c r="Z2" s="2">
        <v>75.135801801067856</v>
      </c>
      <c r="AA2" s="2" t="e">
        <v>#DIV/0!</v>
      </c>
      <c r="AB2" s="2">
        <v>0</v>
      </c>
      <c r="AC2" s="2" t="e">
        <v>#DIV/0!</v>
      </c>
      <c r="AD2" s="2">
        <v>-0.41200000000000003</v>
      </c>
      <c r="AE2" s="2" t="e">
        <v>#DIV/0!</v>
      </c>
      <c r="AF2" s="2">
        <v>2.2430000000000003</v>
      </c>
      <c r="AG2" s="2">
        <v>-37.592592592592588</v>
      </c>
      <c r="AH2" s="2" t="e">
        <v>#DIV/0!</v>
      </c>
      <c r="AI2" s="2">
        <v>-17.964601769911503</v>
      </c>
      <c r="AJ2" s="2">
        <v>-17.603342836279531</v>
      </c>
      <c r="AK2" s="2">
        <v>0</v>
      </c>
      <c r="AL2" s="2" t="e">
        <v>#DIV/0!</v>
      </c>
      <c r="AM2" s="2">
        <v>-3.2850000000000001</v>
      </c>
      <c r="AN2" s="2">
        <v>-2.1599999999999997</v>
      </c>
      <c r="AO2" s="2">
        <v>-2.1031777404995871</v>
      </c>
      <c r="AP2" s="2">
        <v>0.27900000000000003</v>
      </c>
      <c r="AQ2" s="2">
        <v>0.113</v>
      </c>
      <c r="AR2" s="2">
        <v>-2.62</v>
      </c>
      <c r="AS2" s="2">
        <v>1.8000000000000002E-2</v>
      </c>
      <c r="AT2" s="2">
        <v>1E-3</v>
      </c>
      <c r="AU2" s="2" t="e">
        <v>#DIV/0!</v>
      </c>
      <c r="AV2" s="2">
        <v>-2.1221777404995867</v>
      </c>
      <c r="AW2" s="2">
        <v>-1.6779999999999995</v>
      </c>
      <c r="AX2" s="2">
        <v>-0.46500000000000002</v>
      </c>
      <c r="AY2" s="2">
        <v>-0.14911129750206487</v>
      </c>
      <c r="AZ2" s="2">
        <v>-6.4000000000000001E-2</v>
      </c>
      <c r="BA2" s="2">
        <v>-0.38311129750206485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1E-3</v>
      </c>
      <c r="BJ2" s="2">
        <v>-2.1599999999999997</v>
      </c>
    </row>
    <row r="3" spans="1:62" s="1" customFormat="1" ht="11" x14ac:dyDescent="0.15">
      <c r="A3" s="7" t="s">
        <v>194</v>
      </c>
      <c r="B3" s="2">
        <v>1</v>
      </c>
      <c r="C3" s="2">
        <f t="shared" si="0"/>
        <v>0</v>
      </c>
      <c r="D3" s="6">
        <f t="shared" si="1"/>
        <v>0</v>
      </c>
      <c r="E3" s="2">
        <f t="shared" si="2"/>
        <v>0</v>
      </c>
      <c r="F3" s="6">
        <f t="shared" si="3"/>
        <v>0</v>
      </c>
      <c r="G3" s="6">
        <f t="shared" si="4"/>
        <v>0</v>
      </c>
      <c r="H3" s="6">
        <f t="shared" si="5"/>
        <v>0</v>
      </c>
      <c r="I3" s="6">
        <f t="shared" si="6"/>
        <v>0</v>
      </c>
      <c r="J3" s="6">
        <f t="shared" si="7"/>
        <v>0</v>
      </c>
      <c r="K3" s="2">
        <v>76.8</v>
      </c>
      <c r="L3" s="2">
        <v>4.718332111567327E-2</v>
      </c>
      <c r="M3" s="2">
        <v>76.847183321115665</v>
      </c>
      <c r="N3" s="2">
        <v>0.69099999999999995</v>
      </c>
      <c r="O3" s="2">
        <v>76.156183321115662</v>
      </c>
      <c r="P3" s="2" t="e">
        <v>#DIV/0!</v>
      </c>
      <c r="Q3" s="2" t="e">
        <v>#DIV/0!</v>
      </c>
      <c r="R3" s="2" t="e">
        <v>#DIV/0!</v>
      </c>
      <c r="S3" s="2" t="e">
        <v>#DIV/0!</v>
      </c>
      <c r="T3" s="2">
        <v>83.206933911159254</v>
      </c>
      <c r="U3" s="2" t="e">
        <v>#DIV/0!</v>
      </c>
      <c r="V3" s="2">
        <v>8.9918715317459218E-3</v>
      </c>
      <c r="W3" s="2" t="e">
        <v>#DIV/0!</v>
      </c>
      <c r="X3" s="2">
        <v>3626.4849200531266</v>
      </c>
      <c r="Y3" s="2">
        <v>272.78199505894571</v>
      </c>
      <c r="Z3" s="2" t="e">
        <v>#DIV/0!</v>
      </c>
      <c r="AA3" s="2" t="e">
        <v>#DIV/0!</v>
      </c>
      <c r="AB3" s="2">
        <v>0</v>
      </c>
      <c r="AC3" s="2" t="e">
        <v>#DIV/0!</v>
      </c>
      <c r="AD3" s="2" t="e">
        <v>#DIV/0!</v>
      </c>
      <c r="AE3" s="2" t="e">
        <v>#DIV/0!</v>
      </c>
      <c r="AF3" s="2" t="e">
        <v>#DIV/0!</v>
      </c>
      <c r="AG3" s="2" t="e">
        <v>#DIV/0!</v>
      </c>
      <c r="AH3" s="2">
        <v>-24.080444206505806</v>
      </c>
      <c r="AI3" s="2" t="e">
        <v>#DIV/0!</v>
      </c>
      <c r="AJ3" s="2" t="e">
        <v>#DIV/0!</v>
      </c>
      <c r="AK3" s="2">
        <v>0</v>
      </c>
      <c r="AL3" s="2" t="e">
        <v>#DIV/0!</v>
      </c>
      <c r="AM3" s="2">
        <v>-0.83799999999999997</v>
      </c>
      <c r="AN3" s="2">
        <v>-1.28</v>
      </c>
      <c r="AO3" s="2">
        <v>-1.2084366642231348</v>
      </c>
      <c r="AP3" s="2">
        <v>0</v>
      </c>
      <c r="AQ3" s="2">
        <v>0</v>
      </c>
      <c r="AR3" s="2">
        <v>-0.753</v>
      </c>
      <c r="AS3" s="2">
        <v>4.1000000000000002E-2</v>
      </c>
      <c r="AT3" s="2">
        <v>8.2000000000000003E-2</v>
      </c>
      <c r="AU3" s="2" t="e">
        <v>#DIV/0!</v>
      </c>
      <c r="AV3" s="2">
        <v>-1.3314366642231348</v>
      </c>
      <c r="AW3" s="2">
        <v>-1.4890000000000001</v>
      </c>
      <c r="AX3" s="2">
        <v>-2.1000000000000001E-2</v>
      </c>
      <c r="AY3" s="2">
        <v>5.0183321115673266E-2</v>
      </c>
      <c r="AZ3" s="2">
        <v>0.92300000000000004</v>
      </c>
      <c r="BA3" s="2">
        <v>0.27918332111567334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/>
      <c r="BJ3" s="2">
        <v>-1.28</v>
      </c>
    </row>
    <row r="4" spans="1:62" s="1" customFormat="1" ht="11" x14ac:dyDescent="0.15">
      <c r="A4" s="7" t="s">
        <v>51</v>
      </c>
      <c r="B4" s="2">
        <v>79</v>
      </c>
      <c r="C4" s="2">
        <f t="shared" si="0"/>
        <v>60</v>
      </c>
      <c r="D4" s="6">
        <f t="shared" si="1"/>
        <v>0.759493670886076</v>
      </c>
      <c r="E4" s="2">
        <f t="shared" si="2"/>
        <v>64</v>
      </c>
      <c r="F4" s="6">
        <f t="shared" si="3"/>
        <v>0.810126582278481</v>
      </c>
      <c r="G4" s="6">
        <f t="shared" si="4"/>
        <v>0.9375</v>
      </c>
      <c r="H4" s="6">
        <f t="shared" si="5"/>
        <v>0.25922283751644898</v>
      </c>
      <c r="I4" s="6">
        <f t="shared" si="6"/>
        <v>0.33994446184616234</v>
      </c>
      <c r="J4" s="6">
        <f t="shared" si="7"/>
        <v>0.33679067389755296</v>
      </c>
      <c r="K4" s="2">
        <v>117095.94800000003</v>
      </c>
      <c r="L4" s="2">
        <v>47822.419908730881</v>
      </c>
      <c r="M4" s="2">
        <v>164918.36790873096</v>
      </c>
      <c r="N4" s="2">
        <v>12082.195</v>
      </c>
      <c r="O4" s="2">
        <v>152836.17290873095</v>
      </c>
      <c r="P4" s="2">
        <v>122.72235860100149</v>
      </c>
      <c r="Q4" s="2">
        <v>30.838792866190584</v>
      </c>
      <c r="R4" s="2">
        <v>19.84082963417724</v>
      </c>
      <c r="S4" s="2">
        <v>1.0416657937356866</v>
      </c>
      <c r="T4" s="2">
        <v>6.8610430727040335</v>
      </c>
      <c r="U4" s="2">
        <v>5.9696997721375658</v>
      </c>
      <c r="V4" s="2">
        <v>0.20850530554740465</v>
      </c>
      <c r="W4" s="2">
        <v>21.388236581346938</v>
      </c>
      <c r="X4" s="2">
        <v>21.141241897025079</v>
      </c>
      <c r="Y4" s="2">
        <v>5.3052720220177116</v>
      </c>
      <c r="Z4" s="2">
        <v>6.2849874022869141</v>
      </c>
      <c r="AA4" s="2">
        <v>0.23837640616695671</v>
      </c>
      <c r="AB4" s="2">
        <v>1.0228706244501442E-2</v>
      </c>
      <c r="AC4" s="2">
        <v>0.38038444444444436</v>
      </c>
      <c r="AD4" s="2">
        <v>0.37555757575757576</v>
      </c>
      <c r="AE4" s="2">
        <v>0.34121052631578946</v>
      </c>
      <c r="AF4" s="2">
        <v>2.121</v>
      </c>
      <c r="AG4" s="2">
        <v>0.81810715764333009</v>
      </c>
      <c r="AH4" s="2">
        <v>1.2340242598975686</v>
      </c>
      <c r="AI4" s="2">
        <v>7.8463688304653487E-2</v>
      </c>
      <c r="AJ4" s="2">
        <v>0.11984860496189974</v>
      </c>
      <c r="AK4" s="2">
        <v>0.25922283751644898</v>
      </c>
      <c r="AL4" s="2">
        <v>0.13656838709677419</v>
      </c>
      <c r="AM4" s="2">
        <v>1615.9489999999992</v>
      </c>
      <c r="AN4" s="2">
        <v>4898.0820000000012</v>
      </c>
      <c r="AO4" s="2">
        <v>6417.7086182538205</v>
      </c>
      <c r="AP4" s="2">
        <v>54113.55000000001</v>
      </c>
      <c r="AQ4" s="2">
        <v>60384.330000000016</v>
      </c>
      <c r="AR4" s="2">
        <v>8613.1949999999997</v>
      </c>
      <c r="AS4" s="2">
        <v>656.80700000000013</v>
      </c>
      <c r="AT4" s="2">
        <v>6365.4790000000021</v>
      </c>
      <c r="AU4" s="2">
        <v>1.3599622118767711</v>
      </c>
      <c r="AV4" s="2">
        <v>-2613.8025699308209</v>
      </c>
      <c r="AW4" s="2">
        <v>1866.6700000000003</v>
      </c>
      <c r="AX4" s="2">
        <v>21486.393999999997</v>
      </c>
      <c r="AY4" s="2">
        <v>52189.579908730906</v>
      </c>
      <c r="AZ4" s="2">
        <v>35211.220999999998</v>
      </c>
      <c r="BA4" s="2">
        <v>70114.518908730883</v>
      </c>
      <c r="BB4" s="2">
        <v>-1358.1258999999998</v>
      </c>
      <c r="BC4" s="2">
        <v>64</v>
      </c>
      <c r="BD4" s="2">
        <v>7872.7860000000001</v>
      </c>
      <c r="BE4" s="2">
        <v>60</v>
      </c>
      <c r="BF4" s="2">
        <v>2676.3100000000009</v>
      </c>
      <c r="BG4" s="2">
        <v>107705.06200000001</v>
      </c>
      <c r="BH4" s="2">
        <v>5063.9770000000017</v>
      </c>
      <c r="BI4" s="2">
        <v>2592.4580000000005</v>
      </c>
      <c r="BJ4" s="2">
        <v>7697.5350000000008</v>
      </c>
    </row>
    <row r="5" spans="1:62" s="1" customFormat="1" ht="11" x14ac:dyDescent="0.15">
      <c r="A5" s="7" t="s">
        <v>52</v>
      </c>
      <c r="B5" s="2">
        <v>1638</v>
      </c>
      <c r="C5" s="2">
        <f t="shared" si="0"/>
        <v>448</v>
      </c>
      <c r="D5" s="6">
        <f t="shared" si="1"/>
        <v>0.27350427350427353</v>
      </c>
      <c r="E5" s="2">
        <f t="shared" si="2"/>
        <v>551</v>
      </c>
      <c r="F5" s="6">
        <f t="shared" si="3"/>
        <v>0.33638583638583641</v>
      </c>
      <c r="G5" s="6">
        <f t="shared" si="4"/>
        <v>0.81306715063520874</v>
      </c>
      <c r="H5" s="6">
        <f t="shared" si="5"/>
        <v>7.7387175923141177E-2</v>
      </c>
      <c r="I5" s="6">
        <f t="shared" si="6"/>
        <v>0.28639480695981911</v>
      </c>
      <c r="J5" s="6">
        <f t="shared" si="7"/>
        <v>0.3170568457552107</v>
      </c>
      <c r="K5" s="2">
        <v>1448609.2899999951</v>
      </c>
      <c r="L5" s="2">
        <v>1153728.9702507139</v>
      </c>
      <c r="M5" s="2">
        <v>2602338.2602507249</v>
      </c>
      <c r="N5" s="2">
        <v>172895.64699999968</v>
      </c>
      <c r="O5" s="2">
        <v>2429442.613250711</v>
      </c>
      <c r="P5" s="2">
        <v>160.84426698427279</v>
      </c>
      <c r="Q5" s="2">
        <v>160.18165258586069</v>
      </c>
      <c r="R5" s="2">
        <v>24.146605306522641</v>
      </c>
      <c r="S5" s="2">
        <v>4.2879927717342712</v>
      </c>
      <c r="T5" s="2">
        <v>11.28071693509453</v>
      </c>
      <c r="U5" s="2">
        <v>796.95254232967454</v>
      </c>
      <c r="V5" s="2">
        <v>0.12073680161309948</v>
      </c>
      <c r="W5" s="2">
        <v>133.66907628415549</v>
      </c>
      <c r="X5" s="2">
        <v>76.510922955241824</v>
      </c>
      <c r="Y5" s="2">
        <v>42.274997040616441</v>
      </c>
      <c r="Z5" s="2">
        <v>775.04719075224716</v>
      </c>
      <c r="AA5" s="2">
        <v>0.59332426517146553</v>
      </c>
      <c r="AB5" s="2">
        <v>9.6834577781210896E-3</v>
      </c>
      <c r="AC5" s="2">
        <v>0.14273935185185191</v>
      </c>
      <c r="AD5" s="2">
        <v>9.5890839694656532E-2</v>
      </c>
      <c r="AE5" s="2">
        <v>0.13598125475285175</v>
      </c>
      <c r="AF5" s="2">
        <v>1.1215325490196066</v>
      </c>
      <c r="AG5" s="2">
        <v>-1.0083524424472541</v>
      </c>
      <c r="AH5" s="2">
        <v>-5.2082256225636456</v>
      </c>
      <c r="AI5" s="2">
        <v>-41.647575270743282</v>
      </c>
      <c r="AJ5" s="2">
        <v>-42.992563373381699</v>
      </c>
      <c r="AK5" s="2">
        <v>7.7387175923141177E-2</v>
      </c>
      <c r="AL5" s="2">
        <v>0.15313808625336953</v>
      </c>
      <c r="AM5" s="2">
        <v>62117.121000000028</v>
      </c>
      <c r="AN5" s="2">
        <v>65633.297000000035</v>
      </c>
      <c r="AO5" s="2">
        <v>76913.084149856746</v>
      </c>
      <c r="AP5" s="2">
        <v>659937.70500000019</v>
      </c>
      <c r="AQ5" s="2">
        <v>675280.05799999891</v>
      </c>
      <c r="AR5" s="2">
        <v>108011.29900000025</v>
      </c>
      <c r="AS5" s="2">
        <v>2369.1370000000056</v>
      </c>
      <c r="AT5" s="2">
        <v>27500.263000000035</v>
      </c>
      <c r="AU5" s="2">
        <v>2.7224154252401371</v>
      </c>
      <c r="AV5" s="2">
        <v>24449.870025423574</v>
      </c>
      <c r="AW5" s="2">
        <v>46214.022000000012</v>
      </c>
      <c r="AX5" s="2">
        <v>617045.07800000033</v>
      </c>
      <c r="AY5" s="2">
        <v>1556781.7012507161</v>
      </c>
      <c r="AZ5" s="2">
        <v>687440.88900000195</v>
      </c>
      <c r="BA5" s="2">
        <v>1555071.5982507099</v>
      </c>
      <c r="BB5" s="2">
        <v>-46819.837970000015</v>
      </c>
      <c r="BC5" s="2">
        <v>551</v>
      </c>
      <c r="BD5" s="2">
        <v>111465.18800000005</v>
      </c>
      <c r="BE5" s="2">
        <v>448</v>
      </c>
      <c r="BF5" s="2">
        <v>31923.050999999959</v>
      </c>
      <c r="BG5" s="2">
        <v>1321179.502999997</v>
      </c>
      <c r="BH5" s="2">
        <v>77891.029000000039</v>
      </c>
      <c r="BI5" s="2">
        <v>31408.95899999997</v>
      </c>
      <c r="BJ5" s="2">
        <v>99064.125000000189</v>
      </c>
    </row>
    <row r="6" spans="1:62" s="1" customFormat="1" ht="11" x14ac:dyDescent="0.15">
      <c r="A6" s="7" t="s">
        <v>53</v>
      </c>
      <c r="B6" s="2">
        <v>68</v>
      </c>
      <c r="C6" s="2">
        <f t="shared" si="0"/>
        <v>51</v>
      </c>
      <c r="D6" s="6">
        <f t="shared" si="1"/>
        <v>0.75</v>
      </c>
      <c r="E6" s="2">
        <f t="shared" si="2"/>
        <v>59</v>
      </c>
      <c r="F6" s="6">
        <f t="shared" si="3"/>
        <v>0.86764705882352944</v>
      </c>
      <c r="G6" s="6">
        <f t="shared" si="4"/>
        <v>0.86440677966101698</v>
      </c>
      <c r="H6" s="6">
        <f t="shared" si="5"/>
        <v>0.18255487822899416</v>
      </c>
      <c r="I6" s="6">
        <f t="shared" si="6"/>
        <v>0.24564555903730784</v>
      </c>
      <c r="J6" s="6">
        <f t="shared" si="7"/>
        <v>0.24173918341554546</v>
      </c>
      <c r="K6" s="2">
        <v>162944.09499999994</v>
      </c>
      <c r="L6" s="2">
        <v>124588.76732150301</v>
      </c>
      <c r="M6" s="2">
        <v>287532.86232150294</v>
      </c>
      <c r="N6" s="2">
        <v>30934.750999999997</v>
      </c>
      <c r="O6" s="2">
        <v>256598.11132150309</v>
      </c>
      <c r="P6" s="2">
        <v>25.440290600746</v>
      </c>
      <c r="Q6" s="2">
        <v>28.486052540492238</v>
      </c>
      <c r="R6" s="2">
        <v>17.358478016190713</v>
      </c>
      <c r="S6" s="2">
        <v>3.2706739305505601</v>
      </c>
      <c r="T6" s="2">
        <v>2.0899618925468348</v>
      </c>
      <c r="U6" s="2">
        <v>3.3725792924436235</v>
      </c>
      <c r="V6" s="2">
        <v>9.9654808503930686E-2</v>
      </c>
      <c r="W6" s="2">
        <v>166.65755139278019</v>
      </c>
      <c r="X6" s="2">
        <v>203.27220055538075</v>
      </c>
      <c r="Y6" s="2">
        <v>2.9220172151581338</v>
      </c>
      <c r="Z6" s="2">
        <v>4.9202112575760051</v>
      </c>
      <c r="AA6" s="2">
        <v>0.44415454234845231</v>
      </c>
      <c r="AB6" s="2">
        <v>1.9157736965726445E-2</v>
      </c>
      <c r="AC6" s="2">
        <v>9.2685454545454529E-2</v>
      </c>
      <c r="AD6" s="2">
        <v>2.9843859649122808E-2</v>
      </c>
      <c r="AE6" s="2">
        <v>0.1022909090909091</v>
      </c>
      <c r="AF6" s="2">
        <v>7.798139534883719E-2</v>
      </c>
      <c r="AG6" s="2">
        <v>5.1277911970634735E-2</v>
      </c>
      <c r="AH6" s="2">
        <v>0.68593962145559395</v>
      </c>
      <c r="AI6" s="2">
        <v>0.16628121169390114</v>
      </c>
      <c r="AJ6" s="2">
        <v>7.5966032031768216E-2</v>
      </c>
      <c r="AK6" s="2">
        <v>0.18255487822899416</v>
      </c>
      <c r="AL6" s="2">
        <v>0.19611711864406781</v>
      </c>
      <c r="AM6" s="2">
        <v>7233.4089999999997</v>
      </c>
      <c r="AN6" s="2">
        <v>9010.6009999999969</v>
      </c>
      <c r="AO6" s="2">
        <v>12058.383735699399</v>
      </c>
      <c r="AP6" s="2">
        <v>127193.67</v>
      </c>
      <c r="AQ6" s="2">
        <v>148421.66699999999</v>
      </c>
      <c r="AR6" s="2">
        <v>14799.884999999998</v>
      </c>
      <c r="AS6" s="2">
        <v>1751.1519999999998</v>
      </c>
      <c r="AT6" s="2">
        <v>8867.2040000000015</v>
      </c>
      <c r="AU6" s="2">
        <v>3.9187570804276639</v>
      </c>
      <c r="AV6" s="2">
        <v>-2239.7641580302643</v>
      </c>
      <c r="AW6" s="2">
        <v>-1754.9479999999999</v>
      </c>
      <c r="AX6" s="2">
        <v>96807.576000000001</v>
      </c>
      <c r="AY6" s="2">
        <v>186151.29632150297</v>
      </c>
      <c r="AZ6" s="2">
        <v>126454.19999999998</v>
      </c>
      <c r="BA6" s="2">
        <v>212958.269321503</v>
      </c>
      <c r="BB6" s="2">
        <v>-3824.9178700000002</v>
      </c>
      <c r="BC6" s="2">
        <v>59</v>
      </c>
      <c r="BD6" s="2">
        <v>14195.278</v>
      </c>
      <c r="BE6" s="2">
        <v>51</v>
      </c>
      <c r="BF6" s="2">
        <v>3487.0069999999973</v>
      </c>
      <c r="BG6" s="2">
        <v>132152.34</v>
      </c>
      <c r="BH6" s="2">
        <v>9364.1219999999994</v>
      </c>
      <c r="BI6" s="2">
        <v>3396.2899999999977</v>
      </c>
      <c r="BJ6" s="2">
        <v>14049.398000000001</v>
      </c>
    </row>
    <row r="7" spans="1:62" s="1" customFormat="1" ht="11" x14ac:dyDescent="0.15">
      <c r="A7" s="7" t="s">
        <v>54</v>
      </c>
      <c r="B7" s="2">
        <v>1</v>
      </c>
      <c r="C7" s="2">
        <f t="shared" si="0"/>
        <v>1</v>
      </c>
      <c r="D7" s="6">
        <f t="shared" si="1"/>
        <v>1</v>
      </c>
      <c r="E7" s="2">
        <f t="shared" si="2"/>
        <v>1</v>
      </c>
      <c r="F7" s="6">
        <f t="shared" si="3"/>
        <v>1</v>
      </c>
      <c r="G7" s="6">
        <f t="shared" si="4"/>
        <v>1</v>
      </c>
      <c r="H7" s="6">
        <f t="shared" si="5"/>
        <v>0.5</v>
      </c>
      <c r="I7" s="6">
        <f t="shared" si="6"/>
        <v>0.58375634517766495</v>
      </c>
      <c r="J7" s="6">
        <f t="shared" si="7"/>
        <v>0.58375634517766495</v>
      </c>
      <c r="K7" s="2">
        <v>49.2</v>
      </c>
      <c r="L7" s="2">
        <v>30.5</v>
      </c>
      <c r="M7" s="2">
        <v>79.7</v>
      </c>
      <c r="N7" s="2">
        <v>1.53</v>
      </c>
      <c r="O7" s="2">
        <v>78.17</v>
      </c>
      <c r="P7" s="2">
        <v>12.361809045226131</v>
      </c>
      <c r="Q7" s="2">
        <v>60.146699266503674</v>
      </c>
      <c r="R7" s="2" t="e">
        <v>#DIV/0!</v>
      </c>
      <c r="S7" s="2" t="e">
        <v>#DIV/0!</v>
      </c>
      <c r="T7" s="2">
        <v>0.61576971214017517</v>
      </c>
      <c r="U7" s="2">
        <v>0.62121212121212122</v>
      </c>
      <c r="V7" s="2">
        <v>1.9196988707653701E-2</v>
      </c>
      <c r="W7" s="2">
        <v>14.316849816849818</v>
      </c>
      <c r="X7" s="2">
        <v>3.1143426294820715</v>
      </c>
      <c r="Y7" s="2">
        <v>0.71801230825755491</v>
      </c>
      <c r="Z7" s="2">
        <v>0.98699494949494948</v>
      </c>
      <c r="AA7" s="2">
        <v>0</v>
      </c>
      <c r="AB7" s="2">
        <v>0</v>
      </c>
      <c r="AC7" s="2">
        <v>-0.45500000000000002</v>
      </c>
      <c r="AD7" s="2">
        <v>-1.54E-2</v>
      </c>
      <c r="AE7" s="2" t="e">
        <v>#DIV/0!</v>
      </c>
      <c r="AF7" s="2" t="e">
        <v>#DIV/0!</v>
      </c>
      <c r="AG7" s="2">
        <v>1.0341340075853351E-2</v>
      </c>
      <c r="AH7" s="2">
        <v>2.2780373831775703E-2</v>
      </c>
      <c r="AI7" s="2">
        <v>1.1736011477761835E-2</v>
      </c>
      <c r="AJ7" s="2">
        <v>7.8335724533715928E-2</v>
      </c>
      <c r="AK7" s="2">
        <v>0.5</v>
      </c>
      <c r="AL7" s="2">
        <v>0.44829999999999998</v>
      </c>
      <c r="AM7" s="2">
        <v>3.98</v>
      </c>
      <c r="AN7" s="2">
        <v>0.81799999999999995</v>
      </c>
      <c r="AO7" s="2">
        <v>5.46</v>
      </c>
      <c r="AP7" s="2">
        <v>79.2</v>
      </c>
      <c r="AQ7" s="2">
        <v>69.7</v>
      </c>
      <c r="AR7" s="2">
        <v>33.5</v>
      </c>
      <c r="AS7" s="2">
        <v>2.2319999999999998</v>
      </c>
      <c r="AT7" s="2">
        <v>7.51</v>
      </c>
      <c r="AU7" s="2">
        <v>3.5684981684981683</v>
      </c>
      <c r="AV7" s="2">
        <v>-7.0119999999999987</v>
      </c>
      <c r="AW7" s="2">
        <v>-22.723999999999997</v>
      </c>
      <c r="AX7" s="2">
        <v>79.099999999999994</v>
      </c>
      <c r="AY7" s="2">
        <v>119.83999999999999</v>
      </c>
      <c r="AZ7" s="2">
        <v>79.900000000000006</v>
      </c>
      <c r="BA7" s="2">
        <v>108.87</v>
      </c>
      <c r="BB7" s="2">
        <v>0</v>
      </c>
      <c r="BC7" s="2">
        <v>1</v>
      </c>
      <c r="BD7" s="2">
        <v>1.97</v>
      </c>
      <c r="BE7" s="2">
        <v>1</v>
      </c>
      <c r="BF7" s="2">
        <v>1.1499999999999999</v>
      </c>
      <c r="BG7" s="2">
        <v>49.2</v>
      </c>
      <c r="BH7" s="2">
        <v>0.81799999999999995</v>
      </c>
      <c r="BI7" s="2">
        <v>1.1499999999999999</v>
      </c>
      <c r="BJ7" s="2">
        <v>1.97</v>
      </c>
    </row>
    <row r="8" spans="1:62" s="1" customFormat="1" ht="11" x14ac:dyDescent="0.15">
      <c r="A8" s="7" t="s">
        <v>55</v>
      </c>
      <c r="B8" s="2">
        <v>6</v>
      </c>
      <c r="C8" s="2">
        <f t="shared" si="0"/>
        <v>1</v>
      </c>
      <c r="D8" s="6">
        <f t="shared" si="1"/>
        <v>0.16666666666666666</v>
      </c>
      <c r="E8" s="2">
        <f t="shared" si="2"/>
        <v>1</v>
      </c>
      <c r="F8" s="6">
        <f t="shared" si="3"/>
        <v>0.16666666666666666</v>
      </c>
      <c r="G8" s="6">
        <f t="shared" si="4"/>
        <v>1</v>
      </c>
      <c r="H8" s="6">
        <f t="shared" si="5"/>
        <v>3.3521809369951534E-2</v>
      </c>
      <c r="I8" s="6">
        <f t="shared" si="6"/>
        <v>0.20113085621970919</v>
      </c>
      <c r="J8" s="6">
        <f t="shared" si="7"/>
        <v>0</v>
      </c>
      <c r="K8" s="2">
        <v>1206.6130000000003</v>
      </c>
      <c r="L8" s="2">
        <v>928.51456572841266</v>
      </c>
      <c r="M8" s="2">
        <v>2135.1275657284127</v>
      </c>
      <c r="N8" s="2">
        <v>293.44200000000001</v>
      </c>
      <c r="O8" s="2">
        <v>1841.6855657284125</v>
      </c>
      <c r="P8" s="2">
        <v>18.215189873417721</v>
      </c>
      <c r="Q8" s="2">
        <v>14.743852459016395</v>
      </c>
      <c r="R8" s="2" t="e">
        <v>#DIV/0!</v>
      </c>
      <c r="S8" s="2" t="e">
        <v>#DIV/0!</v>
      </c>
      <c r="T8" s="2">
        <v>4031.2267535199439</v>
      </c>
      <c r="U8" s="2">
        <v>214.21799184061493</v>
      </c>
      <c r="V8" s="2">
        <v>7.5711143473746065E-2</v>
      </c>
      <c r="W8" s="2">
        <v>8.9576061193708245</v>
      </c>
      <c r="X8" s="2">
        <v>944.72475934292493</v>
      </c>
      <c r="Y8" s="2">
        <v>14.092267404330883</v>
      </c>
      <c r="Z8" s="2">
        <v>214.61336637942676</v>
      </c>
      <c r="AA8" s="2">
        <v>0.6454918032786886</v>
      </c>
      <c r="AB8" s="2">
        <v>7.2967338429464901E-3</v>
      </c>
      <c r="AC8" s="2">
        <v>-0.17199999999999999</v>
      </c>
      <c r="AD8" s="2">
        <v>2.2100000000000002E-2</v>
      </c>
      <c r="AE8" s="2" t="e">
        <v>#DIV/0!</v>
      </c>
      <c r="AF8" s="2" t="e">
        <v>#DIV/0!</v>
      </c>
      <c r="AG8" s="2">
        <v>-0.57725807455040934</v>
      </c>
      <c r="AH8" s="2">
        <v>-0.55774293797105157</v>
      </c>
      <c r="AI8" s="2">
        <v>-20.457555285501272</v>
      </c>
      <c r="AJ8" s="2">
        <v>-19.545242576667281</v>
      </c>
      <c r="AK8" s="2">
        <v>3.3521809369951534E-2</v>
      </c>
      <c r="AL8" s="2">
        <v>0.29077999999999998</v>
      </c>
      <c r="AM8" s="2">
        <v>-44.664000000000001</v>
      </c>
      <c r="AN8" s="2">
        <v>-112.45</v>
      </c>
      <c r="AO8" s="2">
        <v>138.58368685431745</v>
      </c>
      <c r="AP8" s="2">
        <v>376.78300000000002</v>
      </c>
      <c r="AQ8" s="2">
        <v>719.65700000000004</v>
      </c>
      <c r="AR8" s="2">
        <v>145.357</v>
      </c>
      <c r="AS8" s="2">
        <v>14.616000000000005</v>
      </c>
      <c r="AT8" s="2">
        <v>61.994</v>
      </c>
      <c r="AU8" s="2">
        <v>1.0855854128226696</v>
      </c>
      <c r="AV8" s="2">
        <v>41.458339519907128</v>
      </c>
      <c r="AW8" s="2">
        <v>-209.18800000000002</v>
      </c>
      <c r="AX8" s="2">
        <v>1072.3340000000001</v>
      </c>
      <c r="AY8" s="2">
        <v>1763.7625657284125</v>
      </c>
      <c r="AZ8" s="2">
        <v>1483.8330000000001</v>
      </c>
      <c r="BA8" s="2">
        <v>2052.4055657284125</v>
      </c>
      <c r="BB8" s="2">
        <v>-31.5</v>
      </c>
      <c r="BC8" s="2">
        <v>1</v>
      </c>
      <c r="BD8" s="2">
        <v>123.8</v>
      </c>
      <c r="BE8" s="2">
        <v>1</v>
      </c>
      <c r="BF8" s="2">
        <v>24.9</v>
      </c>
      <c r="BG8" s="2">
        <v>719.5</v>
      </c>
      <c r="BH8" s="2">
        <v>48.8</v>
      </c>
      <c r="BI8" s="2">
        <v>40.93</v>
      </c>
      <c r="BJ8" s="2">
        <v>-21.649999999999995</v>
      </c>
    </row>
    <row r="9" spans="1:62" s="1" customFormat="1" ht="11" x14ac:dyDescent="0.15">
      <c r="A9" s="7" t="s">
        <v>56</v>
      </c>
      <c r="B9" s="2">
        <v>23</v>
      </c>
      <c r="C9" s="2">
        <f t="shared" si="0"/>
        <v>9</v>
      </c>
      <c r="D9" s="6">
        <f t="shared" si="1"/>
        <v>0.39130434782608697</v>
      </c>
      <c r="E9" s="2">
        <f t="shared" si="2"/>
        <v>23</v>
      </c>
      <c r="F9" s="6">
        <f t="shared" si="3"/>
        <v>1</v>
      </c>
      <c r="G9" s="6">
        <f t="shared" si="4"/>
        <v>0.39130434782608697</v>
      </c>
      <c r="H9" s="6">
        <f t="shared" si="5"/>
        <v>5.3185848331990353E-2</v>
      </c>
      <c r="I9" s="6">
        <f t="shared" si="6"/>
        <v>9.1759473816217504E-2</v>
      </c>
      <c r="J9" s="6">
        <f t="shared" si="7"/>
        <v>9.1759473816217504E-2</v>
      </c>
      <c r="K9" s="2">
        <v>20791</v>
      </c>
      <c r="L9" s="2">
        <v>15659.800869792445</v>
      </c>
      <c r="M9" s="2">
        <v>36450.800869792445</v>
      </c>
      <c r="N9" s="2">
        <v>11760.12</v>
      </c>
      <c r="O9" s="2">
        <v>24690.68086979245</v>
      </c>
      <c r="P9" s="2">
        <v>32.698637029589655</v>
      </c>
      <c r="Q9" s="2">
        <v>22.873674673071221</v>
      </c>
      <c r="R9" s="2">
        <v>9.7383720930232549</v>
      </c>
      <c r="S9" s="2" t="e">
        <v>#DIV/0!</v>
      </c>
      <c r="T9" s="2">
        <v>1.0660476553110734</v>
      </c>
      <c r="U9" s="2">
        <v>4.9002704376760962</v>
      </c>
      <c r="V9" s="2">
        <v>0.25040626359713281</v>
      </c>
      <c r="W9" s="2">
        <v>1130.2310986942948</v>
      </c>
      <c r="X9" s="2">
        <v>4923.1411228588531</v>
      </c>
      <c r="Y9" s="2">
        <v>1.0702087041568669</v>
      </c>
      <c r="Z9" s="2">
        <v>6.4061120047875759</v>
      </c>
      <c r="AA9" s="2">
        <v>0.51971421692132658</v>
      </c>
      <c r="AB9" s="2">
        <v>5.1418833519114193E-2</v>
      </c>
      <c r="AC9" s="2">
        <v>0.16640941176470586</v>
      </c>
      <c r="AD9" s="2">
        <v>6.5140000000000003E-2</v>
      </c>
      <c r="AE9" s="2" t="e">
        <v>#DIV/0!</v>
      </c>
      <c r="AF9" s="2">
        <v>5.0529999999999999E-2</v>
      </c>
      <c r="AG9" s="2">
        <v>0.13699509392039469</v>
      </c>
      <c r="AH9" s="2">
        <v>4.1706393816807574E-2</v>
      </c>
      <c r="AI9" s="2">
        <v>1.7716231723254592</v>
      </c>
      <c r="AJ9" s="2">
        <v>0.11799045140241565</v>
      </c>
      <c r="AK9" s="2">
        <v>5.3185848331990353E-2</v>
      </c>
      <c r="AL9" s="2">
        <v>0.12898176470588235</v>
      </c>
      <c r="AM9" s="2">
        <v>1953.2199999999996</v>
      </c>
      <c r="AN9" s="2">
        <v>2181.5300000000002</v>
      </c>
      <c r="AO9" s="2">
        <v>469.63782604151004</v>
      </c>
      <c r="AP9" s="2">
        <v>7692.45</v>
      </c>
      <c r="AQ9" s="2">
        <v>8109.32</v>
      </c>
      <c r="AR9" s="2">
        <v>830.31000000000006</v>
      </c>
      <c r="AS9" s="2">
        <v>326.10899999999992</v>
      </c>
      <c r="AT9" s="2">
        <v>1104.7670000000003</v>
      </c>
      <c r="AU9" s="2">
        <v>50.063941432190781</v>
      </c>
      <c r="AV9" s="2">
        <v>-969.0723290006822</v>
      </c>
      <c r="AW9" s="2">
        <v>-48.806000000000019</v>
      </c>
      <c r="AX9" s="2">
        <v>20191.000000000004</v>
      </c>
      <c r="AY9" s="2">
        <v>25706.407869792449</v>
      </c>
      <c r="AZ9" s="2">
        <v>24386.2</v>
      </c>
      <c r="BA9" s="2">
        <v>27749.561869792447</v>
      </c>
      <c r="BB9" s="2">
        <v>-1044.6999999999998</v>
      </c>
      <c r="BC9" s="2">
        <v>23</v>
      </c>
      <c r="BD9" s="2">
        <v>2671.31</v>
      </c>
      <c r="BE9" s="2">
        <v>9</v>
      </c>
      <c r="BF9" s="2">
        <v>245.11799999999997</v>
      </c>
      <c r="BG9" s="2">
        <v>20398.100000000002</v>
      </c>
      <c r="BH9" s="2">
        <v>2211.83</v>
      </c>
      <c r="BI9" s="2">
        <v>245.11799999999997</v>
      </c>
      <c r="BJ9" s="2">
        <v>2671.31</v>
      </c>
    </row>
    <row r="10" spans="1:62" s="1" customFormat="1" ht="11" x14ac:dyDescent="0.15">
      <c r="A10" s="7" t="s">
        <v>57</v>
      </c>
      <c r="B10" s="2">
        <v>300</v>
      </c>
      <c r="C10" s="2">
        <f t="shared" si="0"/>
        <v>216</v>
      </c>
      <c r="D10" s="6">
        <f t="shared" si="1"/>
        <v>0.72</v>
      </c>
      <c r="E10" s="2">
        <f t="shared" si="2"/>
        <v>223</v>
      </c>
      <c r="F10" s="6">
        <f t="shared" si="3"/>
        <v>0.74333333333333329</v>
      </c>
      <c r="G10" s="6">
        <f t="shared" si="4"/>
        <v>0.96860986547085204</v>
      </c>
      <c r="H10" s="6">
        <f t="shared" si="5"/>
        <v>0.1870756343741245</v>
      </c>
      <c r="I10" s="6">
        <f t="shared" si="6"/>
        <v>0.32429344543201954</v>
      </c>
      <c r="J10" s="6">
        <f t="shared" si="7"/>
        <v>0.32847611530495896</v>
      </c>
      <c r="K10" s="2">
        <v>43292.909999999996</v>
      </c>
      <c r="L10" s="2">
        <v>14723.539703677714</v>
      </c>
      <c r="M10" s="2">
        <v>58016.449703677659</v>
      </c>
      <c r="N10" s="2">
        <v>10332.562999999991</v>
      </c>
      <c r="O10" s="2">
        <v>47683.886703677686</v>
      </c>
      <c r="P10" s="2">
        <v>50.311780872116096</v>
      </c>
      <c r="Q10" s="2">
        <v>24.216589578556601</v>
      </c>
      <c r="R10" s="2">
        <v>16.223736968724943</v>
      </c>
      <c r="S10" s="2">
        <v>0.88421052631578956</v>
      </c>
      <c r="T10" s="2">
        <v>3.2910715225149594</v>
      </c>
      <c r="U10" s="2">
        <v>10.232632994061808</v>
      </c>
      <c r="V10" s="2">
        <v>0.19542366405926989</v>
      </c>
      <c r="W10" s="2">
        <v>18.371759768817988</v>
      </c>
      <c r="X10" s="2">
        <v>74.334758566591574</v>
      </c>
      <c r="Y10" s="2">
        <v>5.6948407866454875</v>
      </c>
      <c r="Z10" s="2">
        <v>11.587606228390221</v>
      </c>
      <c r="AA10" s="2">
        <v>0.41079090050626299</v>
      </c>
      <c r="AB10" s="2">
        <v>1.7279084136003087E-2</v>
      </c>
      <c r="AC10" s="2">
        <v>0.12130972972972974</v>
      </c>
      <c r="AD10" s="2">
        <v>8.4252786885245942E-2</v>
      </c>
      <c r="AE10" s="2">
        <v>0.25</v>
      </c>
      <c r="AF10" s="2" t="e">
        <v>#DIV/0!</v>
      </c>
      <c r="AG10" s="2">
        <v>0.34613343326193113</v>
      </c>
      <c r="AH10" s="2">
        <v>1.686527313610366</v>
      </c>
      <c r="AI10" s="2">
        <v>0.12010701656825459</v>
      </c>
      <c r="AJ10" s="2">
        <v>3.556526377316982E-2</v>
      </c>
      <c r="AK10" s="2">
        <v>0.1870756343741245</v>
      </c>
      <c r="AL10" s="2">
        <v>9.7288617021276558E-2</v>
      </c>
      <c r="AM10" s="2">
        <v>2580.6599999999994</v>
      </c>
      <c r="AN10" s="2">
        <v>2671.9570000000012</v>
      </c>
      <c r="AO10" s="2">
        <v>2505.5930592644581</v>
      </c>
      <c r="AP10" s="2">
        <v>16679.343999999997</v>
      </c>
      <c r="AQ10" s="2">
        <v>17087.690999999984</v>
      </c>
      <c r="AR10" s="2">
        <v>3083.3619999999987</v>
      </c>
      <c r="AS10" s="2">
        <v>13.498999999999999</v>
      </c>
      <c r="AT10" s="2">
        <v>1352.3329999999999</v>
      </c>
      <c r="AU10" s="2">
        <v>1.1206001520304019</v>
      </c>
      <c r="AV10" s="2">
        <v>466.44848568133887</v>
      </c>
      <c r="AW10" s="2">
        <v>2951.2340000000008</v>
      </c>
      <c r="AX10" s="2">
        <v>17427.190000000002</v>
      </c>
      <c r="AY10" s="2">
        <v>19275.762703677694</v>
      </c>
      <c r="AZ10" s="2">
        <v>18928.338</v>
      </c>
      <c r="BA10" s="2">
        <v>23301.068703677709</v>
      </c>
      <c r="BB10" s="2">
        <v>-1193.4652999999994</v>
      </c>
      <c r="BC10" s="2">
        <v>223</v>
      </c>
      <c r="BD10" s="2">
        <v>4055.9500000000012</v>
      </c>
      <c r="BE10" s="2">
        <v>216</v>
      </c>
      <c r="BF10" s="2">
        <v>1315.318</v>
      </c>
      <c r="BG10" s="2">
        <v>41263.850000000006</v>
      </c>
      <c r="BH10" s="2">
        <v>2733.0890000000004</v>
      </c>
      <c r="BI10" s="2">
        <v>1314.6569999999999</v>
      </c>
      <c r="BJ10" s="2">
        <v>4002.2910000000011</v>
      </c>
    </row>
    <row r="11" spans="1:62" s="1" customFormat="1" ht="11" x14ac:dyDescent="0.15">
      <c r="A11" s="7" t="s">
        <v>58</v>
      </c>
      <c r="B11" s="2">
        <v>3</v>
      </c>
      <c r="C11" s="2">
        <f t="shared" si="0"/>
        <v>3</v>
      </c>
      <c r="D11" s="6">
        <f t="shared" si="1"/>
        <v>1</v>
      </c>
      <c r="E11" s="2">
        <f t="shared" si="2"/>
        <v>3</v>
      </c>
      <c r="F11" s="6">
        <f t="shared" si="3"/>
        <v>1</v>
      </c>
      <c r="G11" s="6">
        <f t="shared" si="4"/>
        <v>1</v>
      </c>
      <c r="H11" s="6">
        <f t="shared" si="5"/>
        <v>0.15293883685046075</v>
      </c>
      <c r="I11" s="6">
        <f t="shared" si="6"/>
        <v>0.17788079470198673</v>
      </c>
      <c r="J11" s="6">
        <f t="shared" si="7"/>
        <v>0.17788079470198673</v>
      </c>
      <c r="K11" s="2">
        <v>2594.7999999999997</v>
      </c>
      <c r="L11" s="2">
        <v>743.25150387761846</v>
      </c>
      <c r="M11" s="2">
        <v>3338.0515038776189</v>
      </c>
      <c r="N11" s="2">
        <v>2941.45</v>
      </c>
      <c r="O11" s="2">
        <v>396.60150387761848</v>
      </c>
      <c r="P11" s="2">
        <v>9.706063468137236</v>
      </c>
      <c r="Q11" s="2">
        <v>11.097779460897963</v>
      </c>
      <c r="R11" s="2">
        <v>11.09090909090909</v>
      </c>
      <c r="S11" s="2" t="e">
        <v>#DIV/0!</v>
      </c>
      <c r="T11" s="2">
        <v>0.93303915095388945</v>
      </c>
      <c r="U11" s="2">
        <v>2.0683612388442874</v>
      </c>
      <c r="V11" s="2">
        <v>0.53891416426895511</v>
      </c>
      <c r="W11" s="2">
        <v>6.6357575288098438</v>
      </c>
      <c r="X11" s="2">
        <v>5.4179674586680031</v>
      </c>
      <c r="Y11" s="2">
        <v>0.67302828839061724</v>
      </c>
      <c r="Z11" s="2">
        <v>1.6526474428867599</v>
      </c>
      <c r="AA11" s="2">
        <v>0.57329686150117554</v>
      </c>
      <c r="AB11" s="2">
        <v>5.1168860814341542E-2</v>
      </c>
      <c r="AC11" s="2">
        <v>0.20150000000000001</v>
      </c>
      <c r="AD11" s="2">
        <v>1.35E-2</v>
      </c>
      <c r="AE11" s="2" t="e">
        <v>#DIV/0!</v>
      </c>
      <c r="AF11" s="2">
        <v>6.6600000000000006E-2</v>
      </c>
      <c r="AG11" s="2">
        <v>9.4472015748934379E-2</v>
      </c>
      <c r="AH11" s="2">
        <v>9.3381440190489079E-2</v>
      </c>
      <c r="AI11" s="2">
        <v>0.15785513796938264</v>
      </c>
      <c r="AJ11" s="2">
        <v>0.15769469893186103</v>
      </c>
      <c r="AK11" s="2">
        <v>0.15293883685046075</v>
      </c>
      <c r="AL11" s="2">
        <v>0.45295000000000002</v>
      </c>
      <c r="AM11" s="2">
        <v>213.40000000000003</v>
      </c>
      <c r="AN11" s="2">
        <v>204.20000000000002</v>
      </c>
      <c r="AO11" s="2">
        <v>257.5296992244763</v>
      </c>
      <c r="AP11" s="2">
        <v>1694.4</v>
      </c>
      <c r="AQ11" s="2">
        <v>1754.1</v>
      </c>
      <c r="AR11" s="2">
        <v>270.3</v>
      </c>
      <c r="AS11" s="2">
        <v>0.91</v>
      </c>
      <c r="AT11" s="2">
        <v>44.713000000000001</v>
      </c>
      <c r="AU11" s="2">
        <v>2.0000322872405163</v>
      </c>
      <c r="AV11" s="2">
        <v>137.3896263192384</v>
      </c>
      <c r="AW11" s="2">
        <v>204.947</v>
      </c>
      <c r="AX11" s="2">
        <v>2027.2</v>
      </c>
      <c r="AY11" s="2">
        <v>1524.3515038776184</v>
      </c>
      <c r="AZ11" s="2">
        <v>2444.9</v>
      </c>
      <c r="BA11" s="2">
        <v>27.70150387761862</v>
      </c>
      <c r="BB11" s="2">
        <v>-99.850000000000009</v>
      </c>
      <c r="BC11" s="2">
        <v>3</v>
      </c>
      <c r="BD11" s="2">
        <v>302.00000000000006</v>
      </c>
      <c r="BE11" s="2">
        <v>3</v>
      </c>
      <c r="BF11" s="2">
        <v>53.72</v>
      </c>
      <c r="BG11" s="2">
        <v>2594.7999999999997</v>
      </c>
      <c r="BH11" s="2">
        <v>204.20000000000002</v>
      </c>
      <c r="BI11" s="2">
        <v>53.72</v>
      </c>
      <c r="BJ11" s="2">
        <v>302.00000000000006</v>
      </c>
    </row>
    <row r="12" spans="1:62" s="1" customFormat="1" ht="11" x14ac:dyDescent="0.15">
      <c r="A12" s="7" t="s">
        <v>59</v>
      </c>
      <c r="B12" s="2">
        <v>146</v>
      </c>
      <c r="C12" s="2">
        <f t="shared" si="0"/>
        <v>90</v>
      </c>
      <c r="D12" s="6">
        <f t="shared" si="1"/>
        <v>0.61643835616438358</v>
      </c>
      <c r="E12" s="2">
        <f t="shared" si="2"/>
        <v>105</v>
      </c>
      <c r="F12" s="6">
        <f t="shared" si="3"/>
        <v>0.71917808219178081</v>
      </c>
      <c r="G12" s="6">
        <f t="shared" si="4"/>
        <v>0.8571428571428571</v>
      </c>
      <c r="H12" s="6">
        <f t="shared" si="5"/>
        <v>0.12537201298347991</v>
      </c>
      <c r="I12" s="6">
        <f t="shared" si="6"/>
        <v>0.2247000835803116</v>
      </c>
      <c r="J12" s="6">
        <f t="shared" si="7"/>
        <v>0.22551353951862171</v>
      </c>
      <c r="K12" s="2">
        <v>490845.26399999968</v>
      </c>
      <c r="L12" s="2">
        <v>523145.71593692258</v>
      </c>
      <c r="M12" s="2">
        <v>1013990.9799369226</v>
      </c>
      <c r="N12" s="2">
        <v>114403.09900000002</v>
      </c>
      <c r="O12" s="2">
        <v>899587.88093692227</v>
      </c>
      <c r="P12" s="2">
        <v>43.616115085074583</v>
      </c>
      <c r="Q12" s="2">
        <v>26.642439077800162</v>
      </c>
      <c r="R12" s="2">
        <v>21.133549100620545</v>
      </c>
      <c r="S12" s="2">
        <v>5.382269337335333</v>
      </c>
      <c r="T12" s="2">
        <v>2.5635490165091572</v>
      </c>
      <c r="U12" s="2">
        <v>7.2251643483102663</v>
      </c>
      <c r="V12" s="2">
        <v>7.1446745011751925E-2</v>
      </c>
      <c r="W12" s="2">
        <v>419.70953079679566</v>
      </c>
      <c r="X12" s="2">
        <v>112.58963457859423</v>
      </c>
      <c r="Y12" s="2">
        <v>4.1051298956749189</v>
      </c>
      <c r="Z12" s="2">
        <v>10.607454634369166</v>
      </c>
      <c r="AA12" s="2">
        <v>0.39413230271906013</v>
      </c>
      <c r="AB12" s="2">
        <v>1.3793538119664958E-2</v>
      </c>
      <c r="AC12" s="2">
        <v>0.14853059701492535</v>
      </c>
      <c r="AD12" s="2">
        <v>7.7509117647058798E-2</v>
      </c>
      <c r="AE12" s="2">
        <v>0.20100419354838714</v>
      </c>
      <c r="AF12" s="2">
        <v>6.4891142857142869E-2</v>
      </c>
      <c r="AG12" s="2">
        <v>3.050144389134633E-2</v>
      </c>
      <c r="AH12" s="2">
        <v>0.1343911781139962</v>
      </c>
      <c r="AI12" s="2">
        <v>-0.14974686465694073</v>
      </c>
      <c r="AJ12" s="2">
        <v>-0.14320802707193911</v>
      </c>
      <c r="AK12" s="2">
        <v>0.12537201298347991</v>
      </c>
      <c r="AL12" s="2">
        <v>0.17763689075630248</v>
      </c>
      <c r="AM12" s="2">
        <v>14040.038999999995</v>
      </c>
      <c r="AN12" s="2">
        <v>22908.633000000009</v>
      </c>
      <c r="AO12" s="2">
        <v>33274.824612615485</v>
      </c>
      <c r="AP12" s="2">
        <v>195030.24399999995</v>
      </c>
      <c r="AQ12" s="2">
        <v>226932.18899999995</v>
      </c>
      <c r="AR12" s="2">
        <v>34916.903999999973</v>
      </c>
      <c r="AS12" s="2">
        <v>72.813999999999922</v>
      </c>
      <c r="AT12" s="2">
        <v>7192.8700000000044</v>
      </c>
      <c r="AU12" s="2">
        <v>0.31778391958622071</v>
      </c>
      <c r="AV12" s="2">
        <v>17694.933826319233</v>
      </c>
      <c r="AW12" s="2">
        <v>15493.945999999998</v>
      </c>
      <c r="AX12" s="2">
        <v>176256.90300000002</v>
      </c>
      <c r="AY12" s="2">
        <v>648031.41193692293</v>
      </c>
      <c r="AZ12" s="2">
        <v>259960.94599999994</v>
      </c>
      <c r="BA12" s="2">
        <v>645153.22593692259</v>
      </c>
      <c r="BB12" s="2">
        <v>-13537.080840000002</v>
      </c>
      <c r="BC12" s="2">
        <v>105</v>
      </c>
      <c r="BD12" s="2">
        <v>33309.279999999999</v>
      </c>
      <c r="BE12" s="2">
        <v>90</v>
      </c>
      <c r="BF12" s="2">
        <v>7484.5980000000009</v>
      </c>
      <c r="BG12" s="2">
        <v>474823.29999999981</v>
      </c>
      <c r="BH12" s="2">
        <v>23690.623000000003</v>
      </c>
      <c r="BI12" s="2">
        <v>7344.3910000000005</v>
      </c>
      <c r="BJ12" s="2">
        <v>32567.40600000001</v>
      </c>
    </row>
    <row r="13" spans="1:62" s="1" customFormat="1" ht="11" x14ac:dyDescent="0.15">
      <c r="A13" s="7" t="s">
        <v>60</v>
      </c>
      <c r="B13" s="2">
        <v>2</v>
      </c>
      <c r="C13" s="2">
        <f t="shared" si="0"/>
        <v>1</v>
      </c>
      <c r="D13" s="6">
        <f t="shared" si="1"/>
        <v>0.5</v>
      </c>
      <c r="E13" s="2">
        <f t="shared" si="2"/>
        <v>1</v>
      </c>
      <c r="F13" s="6">
        <f t="shared" si="3"/>
        <v>0.5</v>
      </c>
      <c r="G13" s="6">
        <f t="shared" si="4"/>
        <v>1</v>
      </c>
      <c r="H13" s="6">
        <f t="shared" si="5"/>
        <v>0.1326530612244898</v>
      </c>
      <c r="I13" s="6">
        <f t="shared" si="6"/>
        <v>0.26530612244897961</v>
      </c>
      <c r="J13" s="6">
        <f t="shared" si="7"/>
        <v>0.26530612244897961</v>
      </c>
      <c r="K13" s="2">
        <v>33.81</v>
      </c>
      <c r="L13" s="2">
        <v>0</v>
      </c>
      <c r="M13" s="2">
        <v>33.81</v>
      </c>
      <c r="N13" s="2">
        <v>35.5</v>
      </c>
      <c r="O13" s="2">
        <v>-1.6900000000000013</v>
      </c>
      <c r="P13" s="2" t="e">
        <v>#DIV/0!</v>
      </c>
      <c r="Q13" s="2">
        <v>2.8611111111111107</v>
      </c>
      <c r="R13" s="2" t="e">
        <v>#DIV/0!</v>
      </c>
      <c r="S13" s="2" t="e">
        <v>#DIV/0!</v>
      </c>
      <c r="T13" s="2">
        <v>0.47832817337461303</v>
      </c>
      <c r="U13" s="2">
        <v>1.140221402214022</v>
      </c>
      <c r="V13" s="2">
        <v>0.57443365695792881</v>
      </c>
      <c r="W13" s="2" t="e">
        <v>#DIV/0!</v>
      </c>
      <c r="X13" s="2" t="e">
        <v>#DIV/0!</v>
      </c>
      <c r="Y13" s="2" t="e">
        <v>#DIV/0!</v>
      </c>
      <c r="Z13" s="2" t="e">
        <v>#DIV/0!</v>
      </c>
      <c r="AA13" s="2">
        <v>0</v>
      </c>
      <c r="AB13" s="2">
        <v>0</v>
      </c>
      <c r="AC13" s="2" t="e">
        <v>#DIV/0!</v>
      </c>
      <c r="AD13" s="2">
        <v>0.13</v>
      </c>
      <c r="AE13" s="2" t="e">
        <v>#DIV/0!</v>
      </c>
      <c r="AF13" s="2" t="e">
        <v>#DIV/0!</v>
      </c>
      <c r="AG13" s="2">
        <v>0.19926199261992619</v>
      </c>
      <c r="AH13" s="2" t="e">
        <v>#DIV/0!</v>
      </c>
      <c r="AI13" s="2">
        <v>0.26535626535626533</v>
      </c>
      <c r="AJ13" s="2">
        <v>0</v>
      </c>
      <c r="AK13" s="2">
        <v>0.1326530612244898</v>
      </c>
      <c r="AL13" s="2">
        <v>4.3700000000000003E-2</v>
      </c>
      <c r="AM13" s="2">
        <v>-2.4</v>
      </c>
      <c r="AN13" s="2">
        <v>10.8</v>
      </c>
      <c r="AO13" s="2">
        <v>0</v>
      </c>
      <c r="AP13" s="2">
        <v>27.1</v>
      </c>
      <c r="AQ13" s="2">
        <v>40.700000000000003</v>
      </c>
      <c r="AR13" s="2">
        <v>0</v>
      </c>
      <c r="AS13" s="2">
        <v>0</v>
      </c>
      <c r="AT13" s="2">
        <v>6.4</v>
      </c>
      <c r="AU13" s="2" t="e">
        <v>#DIV/0!</v>
      </c>
      <c r="AV13" s="2">
        <v>-6.4</v>
      </c>
      <c r="AW13" s="2">
        <v>4.4000000000000004</v>
      </c>
      <c r="AX13" s="2">
        <v>54.2</v>
      </c>
      <c r="AY13" s="2">
        <v>-135.69999999999999</v>
      </c>
      <c r="AZ13" s="2">
        <v>64.599999999999994</v>
      </c>
      <c r="BA13" s="2">
        <v>29.099999999999994</v>
      </c>
      <c r="BB13" s="2">
        <v>0</v>
      </c>
      <c r="BC13" s="2">
        <v>1</v>
      </c>
      <c r="BD13" s="2">
        <v>14.7</v>
      </c>
      <c r="BE13" s="2">
        <v>1</v>
      </c>
      <c r="BF13" s="2">
        <v>3.9</v>
      </c>
      <c r="BG13" s="2">
        <v>30.9</v>
      </c>
      <c r="BH13" s="2">
        <v>10.8</v>
      </c>
      <c r="BI13" s="2">
        <v>3.9</v>
      </c>
      <c r="BJ13" s="2">
        <v>14.7</v>
      </c>
    </row>
    <row r="14" spans="1:62" s="1" customFormat="1" ht="11" x14ac:dyDescent="0.15">
      <c r="A14" s="7" t="s">
        <v>61</v>
      </c>
      <c r="B14" s="2">
        <v>1</v>
      </c>
      <c r="C14" s="2">
        <f t="shared" si="0"/>
        <v>1</v>
      </c>
      <c r="D14" s="6">
        <f t="shared" si="1"/>
        <v>1</v>
      </c>
      <c r="E14" s="2">
        <f t="shared" si="2"/>
        <v>1</v>
      </c>
      <c r="F14" s="6">
        <f t="shared" si="3"/>
        <v>1</v>
      </c>
      <c r="G14" s="6">
        <f t="shared" si="4"/>
        <v>1</v>
      </c>
      <c r="H14" s="6">
        <f t="shared" si="5"/>
        <v>3.7366548042704624E-2</v>
      </c>
      <c r="I14" s="6">
        <f t="shared" si="6"/>
        <v>3.7366548042704624E-2</v>
      </c>
      <c r="J14" s="6">
        <f t="shared" si="7"/>
        <v>3.7366548042704624E-2</v>
      </c>
      <c r="K14" s="2">
        <v>270.89999999999998</v>
      </c>
      <c r="L14" s="2">
        <v>0</v>
      </c>
      <c r="M14" s="2">
        <v>270.89999999999998</v>
      </c>
      <c r="N14" s="2">
        <v>0</v>
      </c>
      <c r="O14" s="2">
        <v>270.89999999999998</v>
      </c>
      <c r="P14" s="2">
        <v>10.582031249999998</v>
      </c>
      <c r="Q14" s="2">
        <v>10.033333333333333</v>
      </c>
      <c r="R14" s="2" t="e">
        <v>#DIV/0!</v>
      </c>
      <c r="S14" s="2" t="e">
        <v>#DIV/0!</v>
      </c>
      <c r="T14" s="2" t="e">
        <v>#DIV/0!</v>
      </c>
      <c r="U14" s="2">
        <v>4.6386986301369859</v>
      </c>
      <c r="V14" s="2">
        <v>0</v>
      </c>
      <c r="W14" s="2" t="e">
        <v>#DIV/0!</v>
      </c>
      <c r="X14" s="2" t="e">
        <v>#DIV/0!</v>
      </c>
      <c r="Y14" s="2" t="e">
        <v>#DIV/0!</v>
      </c>
      <c r="Z14" s="2">
        <v>4.6386986301369859</v>
      </c>
      <c r="AA14" s="2">
        <v>0</v>
      </c>
      <c r="AB14" s="2">
        <v>0</v>
      </c>
      <c r="AC14" s="2" t="e">
        <v>#DIV/0!</v>
      </c>
      <c r="AD14" s="2" t="e">
        <v>#DIV/0!</v>
      </c>
      <c r="AE14" s="2" t="e">
        <v>#DIV/0!</v>
      </c>
      <c r="AF14" s="2" t="e">
        <v>#DIV/0!</v>
      </c>
      <c r="AG14" s="2">
        <v>0.24930747922437674</v>
      </c>
      <c r="AH14" s="2">
        <v>0</v>
      </c>
      <c r="AI14" s="2">
        <v>0.46075085324232079</v>
      </c>
      <c r="AJ14" s="2">
        <v>0</v>
      </c>
      <c r="AK14" s="2">
        <v>3.7366548042704624E-2</v>
      </c>
      <c r="AL14" s="2" t="e">
        <v>#DIV/0!</v>
      </c>
      <c r="AM14" s="2">
        <v>25.6</v>
      </c>
      <c r="AN14" s="2">
        <v>27</v>
      </c>
      <c r="AO14" s="2">
        <v>0</v>
      </c>
      <c r="AP14" s="2">
        <v>58.4</v>
      </c>
      <c r="AQ14" s="2">
        <v>58.6</v>
      </c>
      <c r="AR14" s="2">
        <v>0</v>
      </c>
      <c r="AS14" s="2">
        <v>0</v>
      </c>
      <c r="AT14" s="2">
        <v>0</v>
      </c>
      <c r="AU14" s="2" t="e">
        <v>#DIV/0!</v>
      </c>
      <c r="AV14" s="2">
        <v>0</v>
      </c>
      <c r="AW14" s="2">
        <v>27</v>
      </c>
      <c r="AX14" s="2">
        <v>108.3</v>
      </c>
      <c r="AY14" s="2">
        <v>103.19999999999999</v>
      </c>
      <c r="AZ14" s="2">
        <v>0</v>
      </c>
      <c r="BA14" s="2">
        <v>0</v>
      </c>
      <c r="BB14" s="2">
        <v>0</v>
      </c>
      <c r="BC14" s="2">
        <v>1</v>
      </c>
      <c r="BD14" s="2">
        <v>28.1</v>
      </c>
      <c r="BE14" s="2">
        <v>1</v>
      </c>
      <c r="BF14" s="2">
        <v>1.05</v>
      </c>
      <c r="BG14" s="2">
        <v>270.89999999999998</v>
      </c>
      <c r="BH14" s="2">
        <v>27</v>
      </c>
      <c r="BI14" s="2">
        <v>1.05</v>
      </c>
      <c r="BJ14" s="2">
        <v>28.1</v>
      </c>
    </row>
    <row r="15" spans="1:62" s="1" customFormat="1" ht="11" x14ac:dyDescent="0.15">
      <c r="A15" s="7" t="s">
        <v>62</v>
      </c>
      <c r="B15" s="2">
        <v>82</v>
      </c>
      <c r="C15" s="2">
        <f t="shared" si="0"/>
        <v>31</v>
      </c>
      <c r="D15" s="6">
        <f t="shared" si="1"/>
        <v>0.37804878048780488</v>
      </c>
      <c r="E15" s="2">
        <f t="shared" si="2"/>
        <v>44</v>
      </c>
      <c r="F15" s="6">
        <f t="shared" si="3"/>
        <v>0.53658536585365857</v>
      </c>
      <c r="G15" s="6">
        <f t="shared" si="4"/>
        <v>0.70454545454545459</v>
      </c>
      <c r="H15" s="6">
        <f t="shared" si="5"/>
        <v>6.4358226421350639E-2</v>
      </c>
      <c r="I15" s="6">
        <f t="shared" si="6"/>
        <v>9.5516895105232008E-2</v>
      </c>
      <c r="J15" s="6">
        <f t="shared" si="7"/>
        <v>0.10112356462847835</v>
      </c>
      <c r="K15" s="2">
        <v>234528.386</v>
      </c>
      <c r="L15" s="2">
        <v>127848.49396032048</v>
      </c>
      <c r="M15" s="2">
        <v>362376.87996032037</v>
      </c>
      <c r="N15" s="2">
        <v>45620.116999999998</v>
      </c>
      <c r="O15" s="2">
        <v>316756.76296032057</v>
      </c>
      <c r="P15" s="2">
        <v>35.819960459963724</v>
      </c>
      <c r="Q15" s="2">
        <v>101.52767725944977</v>
      </c>
      <c r="R15" s="2">
        <v>21.554568393037766</v>
      </c>
      <c r="S15" s="2">
        <v>4.2026108085968596</v>
      </c>
      <c r="T15" s="2">
        <v>6.7105089588791165</v>
      </c>
      <c r="U15" s="2">
        <v>4.8815636002492662</v>
      </c>
      <c r="V15" s="2">
        <v>0.15420077026103551</v>
      </c>
      <c r="W15" s="2">
        <v>42.705743666350173</v>
      </c>
      <c r="X15" s="2">
        <v>99.330201162022604</v>
      </c>
      <c r="Y15" s="2">
        <v>6.4677039317155645</v>
      </c>
      <c r="Z15" s="2">
        <v>6.2538392257122517</v>
      </c>
      <c r="AA15" s="2">
        <v>2.6821619242606096</v>
      </c>
      <c r="AB15" s="2">
        <v>1.9498965307448674E-2</v>
      </c>
      <c r="AC15" s="2">
        <v>2.8714285714285829E-3</v>
      </c>
      <c r="AD15" s="2">
        <v>4.3681923076923083E-2</v>
      </c>
      <c r="AE15" s="2">
        <v>0.12266551724137932</v>
      </c>
      <c r="AF15" s="2">
        <v>0.11564849056603776</v>
      </c>
      <c r="AG15" s="2">
        <v>-1.9390782119380057E-2</v>
      </c>
      <c r="AH15" s="2">
        <v>2.3258231907015287E-2</v>
      </c>
      <c r="AI15" s="2">
        <v>-0.15831074773704382</v>
      </c>
      <c r="AJ15" s="2">
        <v>-0.75750590202023349</v>
      </c>
      <c r="AK15" s="2">
        <v>6.4358226421350639E-2</v>
      </c>
      <c r="AL15" s="2">
        <v>0.46244373333333327</v>
      </c>
      <c r="AM15" s="2">
        <v>15664.489999999998</v>
      </c>
      <c r="AN15" s="2">
        <v>17343.282999999999</v>
      </c>
      <c r="AO15" s="2">
        <v>16671.058407935903</v>
      </c>
      <c r="AP15" s="2">
        <v>163497.01000000004</v>
      </c>
      <c r="AQ15" s="2">
        <v>181649.93400000004</v>
      </c>
      <c r="AR15" s="2">
        <v>24722.486000000008</v>
      </c>
      <c r="AS15" s="2">
        <v>3422.172</v>
      </c>
      <c r="AT15" s="2">
        <v>8083.985999999999</v>
      </c>
      <c r="AU15" s="2">
        <v>1.9930815404450748</v>
      </c>
      <c r="AV15" s="2">
        <v>3413.4137475554721</v>
      </c>
      <c r="AW15" s="2">
        <v>8966.6990000000005</v>
      </c>
      <c r="AX15" s="2">
        <v>202465.01900000006</v>
      </c>
      <c r="AY15" s="2">
        <v>281626.16996032064</v>
      </c>
      <c r="AZ15" s="2">
        <v>299517.34999999998</v>
      </c>
      <c r="BA15" s="2">
        <v>370773.78696032031</v>
      </c>
      <c r="BB15" s="2">
        <v>-4114.1724000000004</v>
      </c>
      <c r="BC15" s="2">
        <v>44</v>
      </c>
      <c r="BD15" s="2">
        <v>32047.565999999999</v>
      </c>
      <c r="BE15" s="2">
        <v>31</v>
      </c>
      <c r="BF15" s="2">
        <v>3061.0839999999998</v>
      </c>
      <c r="BG15" s="2">
        <v>190002.87399999998</v>
      </c>
      <c r="BH15" s="2">
        <v>21199.561000000002</v>
      </c>
      <c r="BI15" s="2">
        <v>2796.6549999999997</v>
      </c>
      <c r="BJ15" s="2">
        <v>27655.819000000003</v>
      </c>
    </row>
    <row r="16" spans="1:62" s="1" customFormat="1" ht="11" x14ac:dyDescent="0.15">
      <c r="A16" s="7" t="s">
        <v>63</v>
      </c>
      <c r="B16" s="2">
        <v>12</v>
      </c>
      <c r="C16" s="2">
        <f t="shared" si="0"/>
        <v>11</v>
      </c>
      <c r="D16" s="6">
        <f t="shared" si="1"/>
        <v>0.91666666666666663</v>
      </c>
      <c r="E16" s="2">
        <f t="shared" si="2"/>
        <v>11</v>
      </c>
      <c r="F16" s="6">
        <f t="shared" si="3"/>
        <v>0.91666666666666663</v>
      </c>
      <c r="G16" s="6">
        <f t="shared" si="4"/>
        <v>1</v>
      </c>
      <c r="H16" s="6">
        <f t="shared" si="5"/>
        <v>0.19976510557188065</v>
      </c>
      <c r="I16" s="6">
        <f t="shared" si="6"/>
        <v>0.2398811488940244</v>
      </c>
      <c r="J16" s="6">
        <f t="shared" si="7"/>
        <v>0.24191976838061297</v>
      </c>
      <c r="K16" s="2">
        <v>3592.1</v>
      </c>
      <c r="L16" s="2">
        <v>909.01510563133093</v>
      </c>
      <c r="M16" s="2">
        <v>4501.115105631332</v>
      </c>
      <c r="N16" s="2">
        <v>1359.0139999999999</v>
      </c>
      <c r="O16" s="2">
        <v>3142.1011056313309</v>
      </c>
      <c r="P16" s="2">
        <v>17.098464041167151</v>
      </c>
      <c r="Q16" s="2">
        <v>16.139739820851716</v>
      </c>
      <c r="R16" s="2">
        <v>21.90909090909091</v>
      </c>
      <c r="S16" s="2" t="e">
        <v>#DIV/0!</v>
      </c>
      <c r="T16" s="2">
        <v>2.3502193132280982</v>
      </c>
      <c r="U16" s="2">
        <v>2.0726821147994388</v>
      </c>
      <c r="V16" s="2">
        <v>0.32895025837709807</v>
      </c>
      <c r="W16" s="2">
        <v>288.18211653500873</v>
      </c>
      <c r="X16" s="2">
        <v>67.465406358283218</v>
      </c>
      <c r="Y16" s="2">
        <v>3.0639568276811611</v>
      </c>
      <c r="Z16" s="2">
        <v>1.9406062381320637</v>
      </c>
      <c r="AA16" s="2">
        <v>0.57346557625126759</v>
      </c>
      <c r="AB16" s="2">
        <v>4.4920508408460867E-2</v>
      </c>
      <c r="AC16" s="2">
        <v>6.4200000000000007E-2</v>
      </c>
      <c r="AD16" s="2">
        <v>5.6316249999999998E-2</v>
      </c>
      <c r="AE16" s="2" t="e">
        <v>#DIV/0!</v>
      </c>
      <c r="AF16" s="2">
        <v>8.5999999999999993E-2</v>
      </c>
      <c r="AG16" s="2">
        <v>0.16511666110287573</v>
      </c>
      <c r="AH16" s="2">
        <v>0.69835898783464523</v>
      </c>
      <c r="AI16" s="2">
        <v>0.15481336020151731</v>
      </c>
      <c r="AJ16" s="2">
        <v>8.1156799711722072E-2</v>
      </c>
      <c r="AK16" s="2">
        <v>0.19976510557188065</v>
      </c>
      <c r="AL16" s="2">
        <v>0.30858363636363639</v>
      </c>
      <c r="AM16" s="2">
        <v>275.44000000000005</v>
      </c>
      <c r="AN16" s="2">
        <v>268.04000000000002</v>
      </c>
      <c r="AO16" s="2">
        <v>128.8981788737338</v>
      </c>
      <c r="AP16" s="2">
        <v>2469.7000000000007</v>
      </c>
      <c r="AQ16" s="2">
        <v>2491.8000000000002</v>
      </c>
      <c r="AR16" s="2">
        <v>169.3</v>
      </c>
      <c r="AS16" s="2">
        <v>3.3749999999999956</v>
      </c>
      <c r="AT16" s="2">
        <v>94.789999999999992</v>
      </c>
      <c r="AU16" s="2">
        <v>-1.6811764672694649</v>
      </c>
      <c r="AV16" s="2">
        <v>3.5522424436238724</v>
      </c>
      <c r="AW16" s="2">
        <v>326.86699999999996</v>
      </c>
      <c r="AX16" s="2">
        <v>1633.4999999999998</v>
      </c>
      <c r="AY16" s="2">
        <v>1139.1901056313309</v>
      </c>
      <c r="AZ16" s="2">
        <v>1919.0000000000002</v>
      </c>
      <c r="BA16" s="2">
        <v>1387.9411056313311</v>
      </c>
      <c r="BB16" s="2">
        <v>-171.69</v>
      </c>
      <c r="BC16" s="2">
        <v>11</v>
      </c>
      <c r="BD16" s="2">
        <v>363.48000000000008</v>
      </c>
      <c r="BE16" s="2">
        <v>11</v>
      </c>
      <c r="BF16" s="2">
        <v>87.192000000000007</v>
      </c>
      <c r="BG16" s="2">
        <v>3439.1</v>
      </c>
      <c r="BH16" s="2">
        <v>272.02</v>
      </c>
      <c r="BI16" s="2">
        <v>86.9</v>
      </c>
      <c r="BJ16" s="2">
        <v>359.21000000000009</v>
      </c>
    </row>
    <row r="17" spans="1:62" s="1" customFormat="1" ht="11" x14ac:dyDescent="0.15">
      <c r="A17" s="7" t="s">
        <v>64</v>
      </c>
      <c r="B17" s="2">
        <v>195</v>
      </c>
      <c r="C17" s="2">
        <f t="shared" si="0"/>
        <v>107</v>
      </c>
      <c r="D17" s="6">
        <f t="shared" si="1"/>
        <v>0.54871794871794877</v>
      </c>
      <c r="E17" s="2">
        <f t="shared" si="2"/>
        <v>124</v>
      </c>
      <c r="F17" s="6">
        <f t="shared" si="3"/>
        <v>0.63589743589743586</v>
      </c>
      <c r="G17" s="6">
        <f t="shared" si="4"/>
        <v>0.86290322580645162</v>
      </c>
      <c r="H17" s="6">
        <f t="shared" si="5"/>
        <v>0.13219993181903469</v>
      </c>
      <c r="I17" s="6">
        <f t="shared" si="6"/>
        <v>0.22256428743861909</v>
      </c>
      <c r="J17" s="6">
        <f t="shared" si="7"/>
        <v>0.23639110566001906</v>
      </c>
      <c r="K17" s="2">
        <v>551767.44299999974</v>
      </c>
      <c r="L17" s="2">
        <v>449471.73098593234</v>
      </c>
      <c r="M17" s="2">
        <v>1001239.1739859324</v>
      </c>
      <c r="N17" s="2">
        <v>55027.742000000042</v>
      </c>
      <c r="O17" s="2">
        <v>946211.4319859324</v>
      </c>
      <c r="P17" s="2">
        <v>43.842004126817287</v>
      </c>
      <c r="Q17" s="2">
        <v>32.429047592404011</v>
      </c>
      <c r="R17" s="2">
        <v>25.15983851291551</v>
      </c>
      <c r="S17" s="2">
        <v>4.848635582777673</v>
      </c>
      <c r="T17" s="2">
        <v>2.7143920348390691</v>
      </c>
      <c r="U17" s="2">
        <v>6.5070768111223209</v>
      </c>
      <c r="V17" s="2">
        <v>7.8417744693186464E-2</v>
      </c>
      <c r="W17" s="2">
        <v>19.923121800150227</v>
      </c>
      <c r="X17" s="2">
        <v>134.11131607753737</v>
      </c>
      <c r="Y17" s="2">
        <v>3.1284557551389849</v>
      </c>
      <c r="Z17" s="2">
        <v>29.018708520879802</v>
      </c>
      <c r="AA17" s="2">
        <v>0.48051620844570525</v>
      </c>
      <c r="AB17" s="2">
        <v>2.1826246007432319E-2</v>
      </c>
      <c r="AC17" s="2">
        <v>4.1544512195121931E-2</v>
      </c>
      <c r="AD17" s="2">
        <v>2.2473924050632938E-2</v>
      </c>
      <c r="AE17" s="2">
        <v>0.150714875</v>
      </c>
      <c r="AF17" s="2">
        <v>7.7558598130841094E-2</v>
      </c>
      <c r="AG17" s="2">
        <v>-0.13003699474171412</v>
      </c>
      <c r="AH17" s="2">
        <v>0.13197963898678897</v>
      </c>
      <c r="AI17" s="2">
        <v>-4.8147223107708044</v>
      </c>
      <c r="AJ17" s="2">
        <v>-6.0273411958285212</v>
      </c>
      <c r="AK17" s="2">
        <v>0.13219993181903469</v>
      </c>
      <c r="AL17" s="2">
        <v>0.26897282485875706</v>
      </c>
      <c r="AM17" s="2">
        <v>18519.613999999994</v>
      </c>
      <c r="AN17" s="2">
        <v>21674.107000000011</v>
      </c>
      <c r="AO17" s="2">
        <v>46234.764402813453</v>
      </c>
      <c r="AP17" s="2">
        <v>357553.90300000011</v>
      </c>
      <c r="AQ17" s="2">
        <v>379949.95900000009</v>
      </c>
      <c r="AR17" s="2">
        <v>55284.678999999989</v>
      </c>
      <c r="AS17" s="2">
        <v>2119.5380000000041</v>
      </c>
      <c r="AT17" s="2">
        <v>23429.989999999994</v>
      </c>
      <c r="AU17" s="2">
        <v>0.82094782485098738</v>
      </c>
      <c r="AV17" s="2">
        <v>10532.008357195533</v>
      </c>
      <c r="AW17" s="2">
        <v>-5624.194999999997</v>
      </c>
      <c r="AX17" s="2">
        <v>214684.80300000004</v>
      </c>
      <c r="AY17" s="2">
        <v>566642.11998593295</v>
      </c>
      <c r="AZ17" s="2">
        <v>256350.72800000006</v>
      </c>
      <c r="BA17" s="2">
        <v>602517.37598593277</v>
      </c>
      <c r="BB17" s="2">
        <v>-13716.545700000004</v>
      </c>
      <c r="BC17" s="2">
        <v>124</v>
      </c>
      <c r="BD17" s="2">
        <v>39882.907999999989</v>
      </c>
      <c r="BE17" s="2">
        <v>107</v>
      </c>
      <c r="BF17" s="2">
        <v>8876.5109999999986</v>
      </c>
      <c r="BG17" s="2">
        <v>506196.26999999973</v>
      </c>
      <c r="BH17" s="2">
        <v>28291.289000000001</v>
      </c>
      <c r="BI17" s="2">
        <v>7682.4969999999994</v>
      </c>
      <c r="BJ17" s="2">
        <v>32499.095000000008</v>
      </c>
    </row>
    <row r="18" spans="1:62" s="1" customFormat="1" ht="11" x14ac:dyDescent="0.15">
      <c r="A18" s="7" t="s">
        <v>65</v>
      </c>
      <c r="B18" s="2">
        <v>23</v>
      </c>
      <c r="C18" s="2">
        <f t="shared" si="0"/>
        <v>3</v>
      </c>
      <c r="D18" s="6">
        <f t="shared" si="1"/>
        <v>0.13043478260869565</v>
      </c>
      <c r="E18" s="2">
        <f t="shared" si="2"/>
        <v>6</v>
      </c>
      <c r="F18" s="6">
        <f t="shared" si="3"/>
        <v>0.2608695652173913</v>
      </c>
      <c r="G18" s="6">
        <f t="shared" si="4"/>
        <v>0.5</v>
      </c>
      <c r="H18" s="6">
        <f t="shared" si="5"/>
        <v>3.9800868796371049E-2</v>
      </c>
      <c r="I18" s="6">
        <f t="shared" si="6"/>
        <v>0.24483159117305461</v>
      </c>
      <c r="J18" s="6">
        <f t="shared" si="7"/>
        <v>0</v>
      </c>
      <c r="K18" s="2">
        <v>3118.884</v>
      </c>
      <c r="L18" s="2">
        <v>614.18412298641249</v>
      </c>
      <c r="M18" s="2">
        <v>3733.0681229864126</v>
      </c>
      <c r="N18" s="2">
        <v>676.0139999999999</v>
      </c>
      <c r="O18" s="2">
        <v>3057.054122986412</v>
      </c>
      <c r="P18" s="2">
        <v>21.764433788295161</v>
      </c>
      <c r="Q18" s="2">
        <v>14.390283285926428</v>
      </c>
      <c r="R18" s="2">
        <v>37.611926866237212</v>
      </c>
      <c r="S18" s="2" t="e">
        <v>#DIV/0!</v>
      </c>
      <c r="T18" s="2">
        <v>1.6169650905921154</v>
      </c>
      <c r="U18" s="2">
        <v>26.196984637251436</v>
      </c>
      <c r="V18" s="2">
        <v>0.14438552089734785</v>
      </c>
      <c r="W18" s="2">
        <v>140.48976853563255</v>
      </c>
      <c r="X18" s="2">
        <v>105.6891338627098</v>
      </c>
      <c r="Y18" s="2">
        <v>3.6357834732083196</v>
      </c>
      <c r="Z18" s="2">
        <v>25.944714772144266</v>
      </c>
      <c r="AA18" s="2">
        <v>6.9252077562326861E-2</v>
      </c>
      <c r="AB18" s="2">
        <v>5.8648733187363147E-3</v>
      </c>
      <c r="AC18" s="2">
        <v>2.5666666666666654E-2</v>
      </c>
      <c r="AD18" s="2">
        <v>6.3337500000000005E-2</v>
      </c>
      <c r="AE18" s="2" t="e">
        <v>#DIV/0!</v>
      </c>
      <c r="AF18" s="2">
        <v>0.14229999999999998</v>
      </c>
      <c r="AG18" s="2">
        <v>-0.37187507918440604</v>
      </c>
      <c r="AH18" s="2">
        <v>-0.1753748736221708</v>
      </c>
      <c r="AI18" s="2">
        <v>-3.4518546720365548</v>
      </c>
      <c r="AJ18" s="2">
        <v>-2.261646487542087</v>
      </c>
      <c r="AK18" s="2">
        <v>3.9800868796371049E-2</v>
      </c>
      <c r="AL18" s="2">
        <v>0.14068</v>
      </c>
      <c r="AM18" s="2">
        <v>16.436000000000003</v>
      </c>
      <c r="AN18" s="2">
        <v>-10.124999999999996</v>
      </c>
      <c r="AO18" s="2">
        <v>13.812175402717497</v>
      </c>
      <c r="AP18" s="2">
        <v>397.62200000000001</v>
      </c>
      <c r="AQ18" s="2">
        <v>419.49300000000005</v>
      </c>
      <c r="AR18" s="2">
        <v>65.60799999999999</v>
      </c>
      <c r="AS18" s="2">
        <v>-30.317000000000007</v>
      </c>
      <c r="AT18" s="2">
        <v>89.626999999999995</v>
      </c>
      <c r="AU18" s="2">
        <v>2.7593509280526605</v>
      </c>
      <c r="AV18" s="2">
        <v>-59.992955530032873</v>
      </c>
      <c r="AW18" s="2">
        <v>-170.00699999999998</v>
      </c>
      <c r="AX18" s="2">
        <v>1315.2700000000002</v>
      </c>
      <c r="AY18" s="2">
        <v>1210.0351229864127</v>
      </c>
      <c r="AZ18" s="2">
        <v>1812.8109999999999</v>
      </c>
      <c r="BA18" s="2">
        <v>1662.852122986412</v>
      </c>
      <c r="BB18" s="2">
        <v>-15</v>
      </c>
      <c r="BC18" s="2">
        <v>6</v>
      </c>
      <c r="BD18" s="2">
        <v>68.88</v>
      </c>
      <c r="BE18" s="2">
        <v>3</v>
      </c>
      <c r="BF18" s="2">
        <v>16.864000000000001</v>
      </c>
      <c r="BG18" s="2">
        <v>687.12</v>
      </c>
      <c r="BH18" s="2">
        <v>66.7</v>
      </c>
      <c r="BI18" s="2">
        <v>15.117000000000003</v>
      </c>
      <c r="BJ18" s="2">
        <v>-8.855000000000004</v>
      </c>
    </row>
    <row r="19" spans="1:62" s="1" customFormat="1" ht="11" x14ac:dyDescent="0.15">
      <c r="A19" s="7" t="s">
        <v>66</v>
      </c>
      <c r="B19" s="2">
        <v>111</v>
      </c>
      <c r="C19" s="2">
        <f t="shared" si="0"/>
        <v>39</v>
      </c>
      <c r="D19" s="6">
        <f t="shared" si="1"/>
        <v>0.35135135135135137</v>
      </c>
      <c r="E19" s="2">
        <f t="shared" si="2"/>
        <v>47</v>
      </c>
      <c r="F19" s="6">
        <f t="shared" si="3"/>
        <v>0.42342342342342343</v>
      </c>
      <c r="G19" s="6">
        <f t="shared" si="4"/>
        <v>0.82978723404255317</v>
      </c>
      <c r="H19" s="6">
        <f t="shared" si="5"/>
        <v>4.3929063237380106E-2</v>
      </c>
      <c r="I19" s="6">
        <f t="shared" si="6"/>
        <v>0.11017057527347132</v>
      </c>
      <c r="J19" s="6">
        <f t="shared" si="7"/>
        <v>0.11258218313513009</v>
      </c>
      <c r="K19" s="2">
        <v>5738.8370000000023</v>
      </c>
      <c r="L19" s="2">
        <v>1729.1685026348566</v>
      </c>
      <c r="M19" s="2">
        <v>7468.0055026348564</v>
      </c>
      <c r="N19" s="2">
        <v>2804.3830000000003</v>
      </c>
      <c r="O19" s="2">
        <v>4663.6225026348575</v>
      </c>
      <c r="P19" s="2">
        <v>177.69013381522592</v>
      </c>
      <c r="Q19" s="2">
        <v>1856.5318795759442</v>
      </c>
      <c r="R19" s="2">
        <v>16.153919923279787</v>
      </c>
      <c r="S19" s="2" t="e">
        <v>#DIV/0!</v>
      </c>
      <c r="T19" s="2">
        <v>1.7435755860802917</v>
      </c>
      <c r="U19" s="2">
        <v>14.464659896193446</v>
      </c>
      <c r="V19" s="2">
        <v>0.12964033169849332</v>
      </c>
      <c r="W19" s="2">
        <v>89.503111844921634</v>
      </c>
      <c r="X19" s="2">
        <v>67.029117205808831</v>
      </c>
      <c r="Y19" s="2">
        <v>1.6959574098273889</v>
      </c>
      <c r="Z19" s="2">
        <v>16.457348533905485</v>
      </c>
      <c r="AA19" s="2">
        <v>0.30790382729548721</v>
      </c>
      <c r="AB19" s="2">
        <v>8.2939723743776003E-3</v>
      </c>
      <c r="AC19" s="2">
        <v>3.1239285714285712E-2</v>
      </c>
      <c r="AD19" s="2">
        <v>7.8652631578947346E-3</v>
      </c>
      <c r="AE19" s="2" t="e">
        <v>#DIV/0!</v>
      </c>
      <c r="AF19" s="2">
        <v>0.12504999999999999</v>
      </c>
      <c r="AG19" s="2">
        <v>5.2019958454204297E-2</v>
      </c>
      <c r="AH19" s="2">
        <v>9.4866019761783396E-2</v>
      </c>
      <c r="AI19" s="2">
        <v>5.9772628630780567</v>
      </c>
      <c r="AJ19" s="2">
        <v>-1.7127976140867238E-2</v>
      </c>
      <c r="AK19" s="2">
        <v>4.3929063237380106E-2</v>
      </c>
      <c r="AL19" s="2">
        <v>0.11165353658536585</v>
      </c>
      <c r="AM19" s="2">
        <v>238.65600000000009</v>
      </c>
      <c r="AN19" s="2">
        <v>317.23</v>
      </c>
      <c r="AO19" s="2">
        <v>344.34469947302875</v>
      </c>
      <c r="AP19" s="2">
        <v>5258.8309999999983</v>
      </c>
      <c r="AQ19" s="2">
        <v>6221.6099999999988</v>
      </c>
      <c r="AR19" s="2">
        <v>434.74900000000014</v>
      </c>
      <c r="AS19" s="2">
        <v>52.59</v>
      </c>
      <c r="AT19" s="2">
        <v>97.092999999999932</v>
      </c>
      <c r="AU19" s="2">
        <v>0.7245003994192466</v>
      </c>
      <c r="AV19" s="2">
        <v>140.4846002560858</v>
      </c>
      <c r="AW19" s="2">
        <v>493.01599999999991</v>
      </c>
      <c r="AX19" s="2">
        <v>4126.5929999999998</v>
      </c>
      <c r="AY19" s="2">
        <v>3124.5655026348554</v>
      </c>
      <c r="AZ19" s="2">
        <v>5206.1080000000011</v>
      </c>
      <c r="BA19" s="2">
        <v>3781.7675026348552</v>
      </c>
      <c r="BB19" s="2">
        <v>-107.56719999999999</v>
      </c>
      <c r="BC19" s="2">
        <v>47</v>
      </c>
      <c r="BD19" s="2">
        <v>406.62400000000008</v>
      </c>
      <c r="BE19" s="2">
        <v>39</v>
      </c>
      <c r="BF19" s="2">
        <v>44.798000000000009</v>
      </c>
      <c r="BG19" s="2">
        <v>4697.8460000000005</v>
      </c>
      <c r="BH19" s="2">
        <v>335.08</v>
      </c>
      <c r="BI19" s="2">
        <v>43.614000000000004</v>
      </c>
      <c r="BJ19" s="2">
        <v>387.39700000000011</v>
      </c>
    </row>
    <row r="20" spans="1:62" s="1" customFormat="1" ht="11" x14ac:dyDescent="0.15">
      <c r="A20" s="7" t="s">
        <v>67</v>
      </c>
      <c r="B20" s="2">
        <v>3</v>
      </c>
      <c r="C20" s="2">
        <f t="shared" si="0"/>
        <v>3</v>
      </c>
      <c r="D20" s="6">
        <f t="shared" si="1"/>
        <v>1</v>
      </c>
      <c r="E20" s="2">
        <f t="shared" si="2"/>
        <v>3</v>
      </c>
      <c r="F20" s="6">
        <f t="shared" si="3"/>
        <v>1</v>
      </c>
      <c r="G20" s="6">
        <f t="shared" si="4"/>
        <v>1</v>
      </c>
      <c r="H20" s="6">
        <f t="shared" si="5"/>
        <v>0.17005095085145991</v>
      </c>
      <c r="I20" s="6">
        <f t="shared" si="6"/>
        <v>0.21156812339331624</v>
      </c>
      <c r="J20" s="6">
        <f t="shared" si="7"/>
        <v>0.21156812339331624</v>
      </c>
      <c r="K20" s="2">
        <v>1448.2</v>
      </c>
      <c r="L20" s="2">
        <v>932.1</v>
      </c>
      <c r="M20" s="2">
        <v>2380.3000000000002</v>
      </c>
      <c r="N20" s="2">
        <v>59.5</v>
      </c>
      <c r="O20" s="2">
        <v>2320.8000000000002</v>
      </c>
      <c r="P20" s="2">
        <v>17.304135732407982</v>
      </c>
      <c r="Q20" s="2">
        <v>15.47588344830379</v>
      </c>
      <c r="R20" s="2" t="e">
        <v>#DIV/0!</v>
      </c>
      <c r="S20" s="2" t="e">
        <v>#DIV/0!</v>
      </c>
      <c r="T20" s="2">
        <v>3.3730502405047509</v>
      </c>
      <c r="U20" s="2">
        <v>5.1334266809231996</v>
      </c>
      <c r="V20" s="2">
        <v>2.8318692005735027E-2</v>
      </c>
      <c r="W20" s="2">
        <v>9.1282843894899539</v>
      </c>
      <c r="X20" s="2">
        <v>5.3063791554357591</v>
      </c>
      <c r="Y20" s="2">
        <v>2.2699773687455189</v>
      </c>
      <c r="Z20" s="2">
        <v>9.7271926290429302</v>
      </c>
      <c r="AA20" s="2">
        <v>0.33228621291448518</v>
      </c>
      <c r="AB20" s="2">
        <v>2.1635134367365489E-2</v>
      </c>
      <c r="AC20" s="2">
        <v>0.36950000000000005</v>
      </c>
      <c r="AD20" s="2">
        <v>0.3881</v>
      </c>
      <c r="AE20" s="2" t="e">
        <v>#DIV/0!</v>
      </c>
      <c r="AF20" s="2" t="e">
        <v>#DIV/0!</v>
      </c>
      <c r="AG20" s="2">
        <v>0.30955869373345102</v>
      </c>
      <c r="AH20" s="2">
        <v>0.14149638521660074</v>
      </c>
      <c r="AI20" s="2">
        <v>0.2505842149498258</v>
      </c>
      <c r="AJ20" s="2">
        <v>8.8424217575509098E-2</v>
      </c>
      <c r="AK20" s="2">
        <v>0.17005095085145991</v>
      </c>
      <c r="AL20" s="2">
        <v>6.2500000000000001E-4</v>
      </c>
      <c r="AM20" s="2">
        <v>84</v>
      </c>
      <c r="AN20" s="2">
        <v>92</v>
      </c>
      <c r="AO20" s="2">
        <v>64.7</v>
      </c>
      <c r="AP20" s="2">
        <v>603.29999999999995</v>
      </c>
      <c r="AQ20" s="2">
        <v>686.1</v>
      </c>
      <c r="AR20" s="2">
        <v>111.3</v>
      </c>
      <c r="AS20" s="2">
        <v>0</v>
      </c>
      <c r="AT20" s="2">
        <v>-46.6</v>
      </c>
      <c r="AU20" s="2">
        <v>-1.0897982634308974</v>
      </c>
      <c r="AV20" s="2">
        <v>89.360207612456747</v>
      </c>
      <c r="AW20" s="2">
        <v>138.60000000000002</v>
      </c>
      <c r="AX20" s="2">
        <v>192.4</v>
      </c>
      <c r="AY20" s="2">
        <v>215.45999999999998</v>
      </c>
      <c r="AZ20" s="2">
        <v>426.9</v>
      </c>
      <c r="BA20" s="2">
        <v>1299.5</v>
      </c>
      <c r="BB20" s="2">
        <v>-38.080000000000005</v>
      </c>
      <c r="BC20" s="2">
        <v>3</v>
      </c>
      <c r="BD20" s="2">
        <v>116.69999999999999</v>
      </c>
      <c r="BE20" s="2">
        <v>3</v>
      </c>
      <c r="BF20" s="2">
        <v>24.69</v>
      </c>
      <c r="BG20" s="2">
        <v>1448.2</v>
      </c>
      <c r="BH20" s="2">
        <v>92</v>
      </c>
      <c r="BI20" s="2">
        <v>24.69</v>
      </c>
      <c r="BJ20" s="2">
        <v>116.69999999999999</v>
      </c>
    </row>
    <row r="21" spans="1:62" s="1" customFormat="1" ht="11" x14ac:dyDescent="0.15">
      <c r="A21" s="7" t="s">
        <v>68</v>
      </c>
      <c r="B21" s="2">
        <v>1</v>
      </c>
      <c r="C21" s="2">
        <f t="shared" si="0"/>
        <v>1</v>
      </c>
      <c r="D21" s="6">
        <f t="shared" si="1"/>
        <v>1</v>
      </c>
      <c r="E21" s="2">
        <f t="shared" si="2"/>
        <v>1</v>
      </c>
      <c r="F21" s="6">
        <f t="shared" si="3"/>
        <v>1</v>
      </c>
      <c r="G21" s="6">
        <f t="shared" si="4"/>
        <v>1</v>
      </c>
      <c r="H21" s="6">
        <f t="shared" si="5"/>
        <v>0.10427350427350426</v>
      </c>
      <c r="I21" s="6">
        <f t="shared" si="6"/>
        <v>0.10427350427350426</v>
      </c>
      <c r="J21" s="6">
        <f t="shared" si="7"/>
        <v>0.10427350427350426</v>
      </c>
      <c r="K21" s="2">
        <v>3361.3</v>
      </c>
      <c r="L21" s="2">
        <v>19.235876512764253</v>
      </c>
      <c r="M21" s="2">
        <v>3380.5358765127644</v>
      </c>
      <c r="N21" s="2">
        <v>167.1</v>
      </c>
      <c r="O21" s="2">
        <v>3213.4358765127645</v>
      </c>
      <c r="P21" s="2">
        <v>18.24809989142237</v>
      </c>
      <c r="Q21" s="2">
        <v>16.036736641221374</v>
      </c>
      <c r="R21" s="2">
        <v>13.821428571428571</v>
      </c>
      <c r="S21" s="2" t="e">
        <v>#DIV/0!</v>
      </c>
      <c r="T21" s="2">
        <v>2.4579890310786108</v>
      </c>
      <c r="U21" s="2">
        <v>6.3229872084273895</v>
      </c>
      <c r="V21" s="2">
        <v>4.9430033019609354E-2</v>
      </c>
      <c r="W21" s="2">
        <v>14.160919602500062</v>
      </c>
      <c r="X21" s="2">
        <v>11.42473735738886</v>
      </c>
      <c r="Y21" s="2">
        <v>2.6347502056931611</v>
      </c>
      <c r="Z21" s="2">
        <v>6.0448379919352222</v>
      </c>
      <c r="AA21" s="2">
        <v>0.52719465648854968</v>
      </c>
      <c r="AB21" s="2">
        <v>3.2874185582958973E-2</v>
      </c>
      <c r="AC21" s="2">
        <v>0.16300000000000001</v>
      </c>
      <c r="AD21" s="2">
        <v>0.214</v>
      </c>
      <c r="AE21" s="2" t="e">
        <v>#DIV/0!</v>
      </c>
      <c r="AF21" s="2">
        <v>0.38500000000000001</v>
      </c>
      <c r="AG21" s="2">
        <v>0.24250838829110263</v>
      </c>
      <c r="AH21" s="2">
        <v>0.27165335550858849</v>
      </c>
      <c r="AI21" s="2">
        <v>0.32511245540561501</v>
      </c>
      <c r="AJ21" s="2">
        <v>0.35198204544353517</v>
      </c>
      <c r="AK21" s="2">
        <v>0.10427350427350426</v>
      </c>
      <c r="AL21" s="2">
        <v>8.4499999999999992E-2</v>
      </c>
      <c r="AM21" s="2">
        <v>184.2</v>
      </c>
      <c r="AN21" s="2">
        <v>209.6</v>
      </c>
      <c r="AO21" s="2">
        <v>226.92282469744714</v>
      </c>
      <c r="AP21" s="2">
        <v>531.6</v>
      </c>
      <c r="AQ21" s="2">
        <v>644.70000000000005</v>
      </c>
      <c r="AR21" s="2">
        <v>250.3</v>
      </c>
      <c r="AS21" s="2">
        <v>30.64</v>
      </c>
      <c r="AT21" s="2">
        <v>220.86599999999999</v>
      </c>
      <c r="AU21" s="2">
        <v>1.2373562271815242</v>
      </c>
      <c r="AV21" s="2">
        <v>-48.245213433397751</v>
      </c>
      <c r="AW21" s="2">
        <v>-41.905999999999992</v>
      </c>
      <c r="AX21" s="2">
        <v>864.3</v>
      </c>
      <c r="AY21" s="2">
        <v>748.23587651276421</v>
      </c>
      <c r="AZ21" s="2">
        <v>1367.5</v>
      </c>
      <c r="BA21" s="2">
        <v>1219.6358765127643</v>
      </c>
      <c r="BB21" s="2">
        <v>-110.5</v>
      </c>
      <c r="BC21" s="2">
        <v>1</v>
      </c>
      <c r="BD21" s="2">
        <v>234</v>
      </c>
      <c r="BE21" s="2">
        <v>1</v>
      </c>
      <c r="BF21" s="2">
        <v>24.4</v>
      </c>
      <c r="BG21" s="2">
        <v>3361.3</v>
      </c>
      <c r="BH21" s="2">
        <v>209.6</v>
      </c>
      <c r="BI21" s="2">
        <v>24.4</v>
      </c>
      <c r="BJ21" s="2">
        <v>234</v>
      </c>
    </row>
    <row r="22" spans="1:62" s="1" customFormat="1" ht="11" x14ac:dyDescent="0.15">
      <c r="A22" s="7" t="s">
        <v>69</v>
      </c>
      <c r="B22" s="2">
        <v>1</v>
      </c>
      <c r="C22" s="2">
        <f t="shared" si="0"/>
        <v>0</v>
      </c>
      <c r="D22" s="6">
        <f t="shared" si="1"/>
        <v>0</v>
      </c>
      <c r="E22" s="2">
        <f t="shared" si="2"/>
        <v>0</v>
      </c>
      <c r="F22" s="6">
        <f t="shared" si="3"/>
        <v>0</v>
      </c>
      <c r="G22" s="6">
        <f t="shared" si="4"/>
        <v>0</v>
      </c>
      <c r="H22" s="6">
        <f t="shared" si="5"/>
        <v>0</v>
      </c>
      <c r="I22" s="6">
        <f t="shared" si="6"/>
        <v>0</v>
      </c>
      <c r="J22" s="6">
        <f t="shared" si="7"/>
        <v>0</v>
      </c>
      <c r="K22" s="2">
        <v>819.7</v>
      </c>
      <c r="L22" s="2">
        <v>0</v>
      </c>
      <c r="M22" s="2">
        <v>819.7</v>
      </c>
      <c r="N22" s="2">
        <v>0</v>
      </c>
      <c r="O22" s="2">
        <v>819.7</v>
      </c>
      <c r="P22" s="2" t="e">
        <v>#DIV/0!</v>
      </c>
      <c r="Q22" s="2" t="e">
        <v>#DIV/0!</v>
      </c>
      <c r="R22" s="2" t="e">
        <v>#DIV/0!</v>
      </c>
      <c r="S22" s="2" t="e">
        <v>#DIV/0!</v>
      </c>
      <c r="T22" s="2" t="e">
        <v>#DIV/0!</v>
      </c>
      <c r="U22" s="2" t="e">
        <v>#DIV/0!</v>
      </c>
      <c r="V22" s="2">
        <v>0</v>
      </c>
      <c r="W22" s="2" t="e">
        <v>#DIV/0!</v>
      </c>
      <c r="X22" s="2" t="e">
        <v>#DIV/0!</v>
      </c>
      <c r="Y22" s="2" t="e">
        <v>#DIV/0!</v>
      </c>
      <c r="Z22" s="2" t="e">
        <v>#DIV/0!</v>
      </c>
      <c r="AA22" s="2" t="e">
        <v>#DIV/0!</v>
      </c>
      <c r="AB22" s="2">
        <v>0</v>
      </c>
      <c r="AC22" s="2" t="e">
        <v>#DIV/0!</v>
      </c>
      <c r="AD22" s="2" t="e">
        <v>#DIV/0!</v>
      </c>
      <c r="AE22" s="2" t="e">
        <v>#DIV/0!</v>
      </c>
      <c r="AF22" s="2" t="e">
        <v>#DIV/0!</v>
      </c>
      <c r="AG22" s="2" t="e">
        <v>#DIV/0!</v>
      </c>
      <c r="AH22" s="2" t="e">
        <v>#DIV/0!</v>
      </c>
      <c r="AI22" s="2" t="e">
        <v>#DIV/0!</v>
      </c>
      <c r="AJ22" s="2" t="e">
        <v>#DIV/0!</v>
      </c>
      <c r="AK22" s="2">
        <v>0</v>
      </c>
      <c r="AL22" s="2">
        <v>8.5000000000000006E-4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 t="e">
        <v>#DIV/0!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/>
      <c r="BJ22" s="2"/>
    </row>
    <row r="23" spans="1:62" s="1" customFormat="1" ht="11" x14ac:dyDescent="0.15">
      <c r="A23" s="7" t="s">
        <v>70</v>
      </c>
      <c r="B23" s="2">
        <v>2850</v>
      </c>
      <c r="C23" s="2">
        <f t="shared" si="0"/>
        <v>450</v>
      </c>
      <c r="D23" s="6">
        <f t="shared" si="1"/>
        <v>0.15789473684210525</v>
      </c>
      <c r="E23" s="2">
        <f t="shared" si="2"/>
        <v>653</v>
      </c>
      <c r="F23" s="6">
        <f t="shared" si="3"/>
        <v>0.22912280701754387</v>
      </c>
      <c r="G23" s="6">
        <f t="shared" si="4"/>
        <v>0.6891271056661562</v>
      </c>
      <c r="H23" s="6">
        <f t="shared" si="5"/>
        <v>4.0444217521995937E-2</v>
      </c>
      <c r="I23" s="6">
        <f t="shared" si="6"/>
        <v>0.20038224939646113</v>
      </c>
      <c r="J23" s="6">
        <f t="shared" si="7"/>
        <v>0.19293251156288624</v>
      </c>
      <c r="K23" s="2">
        <v>2262212.0520000015</v>
      </c>
      <c r="L23" s="2">
        <v>1666398.4627271744</v>
      </c>
      <c r="M23" s="2">
        <v>3928610.514727178</v>
      </c>
      <c r="N23" s="2">
        <v>183203.56199999939</v>
      </c>
      <c r="O23" s="2">
        <v>3745406.9527271804</v>
      </c>
      <c r="P23" s="2">
        <v>55.074410385280622</v>
      </c>
      <c r="Q23" s="2">
        <v>45.993383038901804</v>
      </c>
      <c r="R23" s="2">
        <v>30.734380092800976</v>
      </c>
      <c r="S23" s="2">
        <v>6.9535697782610093</v>
      </c>
      <c r="T23" s="2">
        <v>12.642343370074782</v>
      </c>
      <c r="U23" s="2">
        <v>379.9993183947513</v>
      </c>
      <c r="V23" s="2">
        <v>9.1293348321921958E-2</v>
      </c>
      <c r="W23" s="2">
        <v>128.29603036733542</v>
      </c>
      <c r="X23" s="2">
        <v>234.59552871663971</v>
      </c>
      <c r="Y23" s="2">
        <v>28.379896246111066</v>
      </c>
      <c r="Z23" s="2">
        <v>374.25972225426028</v>
      </c>
      <c r="AA23" s="2">
        <v>0.97052432346446194</v>
      </c>
      <c r="AB23" s="2">
        <v>4.512422668214262E-3</v>
      </c>
      <c r="AC23" s="2">
        <v>0.12412752136752132</v>
      </c>
      <c r="AD23" s="2">
        <v>9.3286134751773012E-2</v>
      </c>
      <c r="AE23" s="2">
        <v>0.13366705202312135</v>
      </c>
      <c r="AF23" s="2">
        <v>0.39570965034965039</v>
      </c>
      <c r="AG23" s="2">
        <v>-2.0812159753907973</v>
      </c>
      <c r="AH23" s="2">
        <v>-3.255560409764843</v>
      </c>
      <c r="AI23" s="2">
        <v>-13.351252536999942</v>
      </c>
      <c r="AJ23" s="2">
        <v>-8.9542747262173084</v>
      </c>
      <c r="AK23" s="2">
        <v>4.0444217521995937E-2</v>
      </c>
      <c r="AL23" s="2">
        <v>0.15991109808760018</v>
      </c>
      <c r="AM23" s="2">
        <v>74326.623999999792</v>
      </c>
      <c r="AN23" s="2">
        <v>114266.11100000028</v>
      </c>
      <c r="AO23" s="2">
        <v>128513.48685456574</v>
      </c>
      <c r="AP23" s="2">
        <v>1139153.0130000014</v>
      </c>
      <c r="AQ23" s="2">
        <v>1249909.2080000034</v>
      </c>
      <c r="AR23" s="2">
        <v>174670.72300000026</v>
      </c>
      <c r="AS23" s="2">
        <v>2179.1600000000044</v>
      </c>
      <c r="AT23" s="2">
        <v>115063.9689999999</v>
      </c>
      <c r="AU23" s="2">
        <v>2.2694320262049761</v>
      </c>
      <c r="AV23" s="2">
        <v>-17736.4323134558</v>
      </c>
      <c r="AW23" s="2">
        <v>66798.895000000353</v>
      </c>
      <c r="AX23" s="2">
        <v>979932.46000000089</v>
      </c>
      <c r="AY23" s="2">
        <v>2166964.841727172</v>
      </c>
      <c r="AZ23" s="2">
        <v>1344009.8830000053</v>
      </c>
      <c r="BA23" s="2">
        <v>2544209.5177271618</v>
      </c>
      <c r="BB23" s="2">
        <v>-49543.658579999996</v>
      </c>
      <c r="BC23" s="2">
        <v>653</v>
      </c>
      <c r="BD23" s="2">
        <v>170826.16899999988</v>
      </c>
      <c r="BE23" s="2">
        <v>450</v>
      </c>
      <c r="BF23" s="2">
        <v>34230.531999999992</v>
      </c>
      <c r="BG23" s="2">
        <v>2100303.9590000012</v>
      </c>
      <c r="BH23" s="2">
        <v>134804.17900000012</v>
      </c>
      <c r="BI23" s="2">
        <v>28232.611999999965</v>
      </c>
      <c r="BJ23" s="2">
        <v>146334.13400000011</v>
      </c>
    </row>
    <row r="24" spans="1:62" s="1" customFormat="1" ht="11" x14ac:dyDescent="0.15">
      <c r="A24" s="7" t="s">
        <v>71</v>
      </c>
      <c r="B24" s="2">
        <v>42</v>
      </c>
      <c r="C24" s="2">
        <f t="shared" si="0"/>
        <v>24</v>
      </c>
      <c r="D24" s="6">
        <f t="shared" si="1"/>
        <v>0.5714285714285714</v>
      </c>
      <c r="E24" s="2">
        <f t="shared" si="2"/>
        <v>27</v>
      </c>
      <c r="F24" s="6">
        <f t="shared" si="3"/>
        <v>0.6428571428571429</v>
      </c>
      <c r="G24" s="6">
        <f t="shared" si="4"/>
        <v>0.88888888888888884</v>
      </c>
      <c r="H24" s="6">
        <f t="shared" si="5"/>
        <v>0.13265385709754965</v>
      </c>
      <c r="I24" s="6">
        <f t="shared" si="6"/>
        <v>0.18528040857271105</v>
      </c>
      <c r="J24" s="6">
        <f t="shared" si="7"/>
        <v>0</v>
      </c>
      <c r="K24" s="2">
        <v>33667.630000000019</v>
      </c>
      <c r="L24" s="2">
        <v>7407.9633663503291</v>
      </c>
      <c r="M24" s="2">
        <v>41075.593366350331</v>
      </c>
      <c r="N24" s="2">
        <v>4266.5890000000009</v>
      </c>
      <c r="O24" s="2">
        <v>36809.004366350324</v>
      </c>
      <c r="P24" s="2">
        <v>24.363100879649195</v>
      </c>
      <c r="Q24" s="2">
        <v>224.60428179121453</v>
      </c>
      <c r="R24" s="2">
        <v>17.559631098739992</v>
      </c>
      <c r="S24" s="2">
        <v>2.9848154916926086</v>
      </c>
      <c r="T24" s="2">
        <v>3.6413612174854486</v>
      </c>
      <c r="U24" s="2">
        <v>3.4700889163510968</v>
      </c>
      <c r="V24" s="2">
        <v>0.23960594497681315</v>
      </c>
      <c r="W24" s="2">
        <v>22.155374262033863</v>
      </c>
      <c r="X24" s="2">
        <v>12.282859844939889</v>
      </c>
      <c r="Y24" s="2">
        <v>17.672174788033328</v>
      </c>
      <c r="Z24" s="2">
        <v>3.7749828317235448</v>
      </c>
      <c r="AA24" s="2">
        <v>0.571208788948253</v>
      </c>
      <c r="AB24" s="2">
        <v>2.2837955411258277E-2</v>
      </c>
      <c r="AC24" s="2">
        <v>5.8866666666666685E-2</v>
      </c>
      <c r="AD24" s="2">
        <v>6.9831000000000004E-2</v>
      </c>
      <c r="AE24" s="2">
        <v>0.22115000000000001</v>
      </c>
      <c r="AF24" s="2">
        <v>0.1106277777777778</v>
      </c>
      <c r="AG24" s="2">
        <v>7.0556008047986452E-2</v>
      </c>
      <c r="AH24" s="2">
        <v>-0.11927660354509802</v>
      </c>
      <c r="AI24" s="2">
        <v>-0.75243325121513349</v>
      </c>
      <c r="AJ24" s="2">
        <v>-0.49021617572725545</v>
      </c>
      <c r="AK24" s="2">
        <v>0.13265385709754965</v>
      </c>
      <c r="AL24" s="2">
        <v>0.19885322580645159</v>
      </c>
      <c r="AM24" s="2">
        <v>-2698.6940000000009</v>
      </c>
      <c r="AN24" s="2">
        <v>-3240.3090000000002</v>
      </c>
      <c r="AO24" s="2">
        <v>1817.7521267299344</v>
      </c>
      <c r="AP24" s="2">
        <v>14939.953</v>
      </c>
      <c r="AQ24" s="2">
        <v>15165.154999999999</v>
      </c>
      <c r="AR24" s="2">
        <v>2710.9239999999995</v>
      </c>
      <c r="AS24" s="2">
        <v>131.70299999999992</v>
      </c>
      <c r="AT24" s="2">
        <v>932.41099999999983</v>
      </c>
      <c r="AU24" s="2">
        <v>1.2603801750002495</v>
      </c>
      <c r="AV24" s="2">
        <v>458.95163747717299</v>
      </c>
      <c r="AW24" s="2">
        <v>-3103.7260000000015</v>
      </c>
      <c r="AX24" s="2">
        <v>11968.045999999997</v>
      </c>
      <c r="AY24" s="2">
        <v>17784.333366350329</v>
      </c>
      <c r="AZ24" s="2">
        <v>11780.483999999995</v>
      </c>
      <c r="BA24" s="2">
        <v>14662.19636635033</v>
      </c>
      <c r="BB24" s="2">
        <v>-234.62040000000002</v>
      </c>
      <c r="BC24" s="2">
        <v>27</v>
      </c>
      <c r="BD24" s="2">
        <v>1432.4990000000003</v>
      </c>
      <c r="BE24" s="2">
        <v>24</v>
      </c>
      <c r="BF24" s="2">
        <v>265.41400000000004</v>
      </c>
      <c r="BG24" s="2">
        <v>27687.200000000001</v>
      </c>
      <c r="BH24" s="2">
        <v>1160.1100000000001</v>
      </c>
      <c r="BI24" s="2">
        <v>322.03300000000013</v>
      </c>
      <c r="BJ24" s="2">
        <v>-2942.0690000000009</v>
      </c>
    </row>
    <row r="25" spans="1:62" s="1" customFormat="1" ht="11" x14ac:dyDescent="0.15">
      <c r="A25" s="7" t="s">
        <v>72</v>
      </c>
      <c r="B25" s="2">
        <v>77</v>
      </c>
      <c r="C25" s="2">
        <f t="shared" si="0"/>
        <v>27</v>
      </c>
      <c r="D25" s="6">
        <f t="shared" si="1"/>
        <v>0.35064935064935066</v>
      </c>
      <c r="E25" s="2">
        <f t="shared" si="2"/>
        <v>42</v>
      </c>
      <c r="F25" s="6">
        <f t="shared" si="3"/>
        <v>0.54545454545454541</v>
      </c>
      <c r="G25" s="6">
        <f t="shared" si="4"/>
        <v>0.6428571428571429</v>
      </c>
      <c r="H25" s="6">
        <f t="shared" si="5"/>
        <v>8.3104213144989392E-2</v>
      </c>
      <c r="I25" s="6">
        <f t="shared" si="6"/>
        <v>0.12440138971832859</v>
      </c>
      <c r="J25" s="6">
        <f t="shared" si="7"/>
        <v>0.14298490677640169</v>
      </c>
      <c r="K25" s="2">
        <v>56693.180000000015</v>
      </c>
      <c r="L25" s="2">
        <v>19901.282296683981</v>
      </c>
      <c r="M25" s="2">
        <v>76594.462296683982</v>
      </c>
      <c r="N25" s="2">
        <v>6316.4659999999985</v>
      </c>
      <c r="O25" s="2">
        <v>70277.996296684025</v>
      </c>
      <c r="P25" s="2">
        <v>52.471270163671477</v>
      </c>
      <c r="Q25" s="2">
        <v>1146.0936858840801</v>
      </c>
      <c r="R25" s="2">
        <v>16.175197078247127</v>
      </c>
      <c r="S25" s="2">
        <v>3.709929928548402</v>
      </c>
      <c r="T25" s="2">
        <v>3.5008306168005707</v>
      </c>
      <c r="U25" s="2">
        <v>343.5610312047138</v>
      </c>
      <c r="V25" s="2">
        <v>0.26953246270742071</v>
      </c>
      <c r="W25" s="2">
        <v>98.23226892983007</v>
      </c>
      <c r="X25" s="2">
        <v>87.954645025241803</v>
      </c>
      <c r="Y25" s="2">
        <v>3.2024898552836363</v>
      </c>
      <c r="Z25" s="2">
        <v>287.013250339791</v>
      </c>
      <c r="AA25" s="2">
        <v>79.660588417538548</v>
      </c>
      <c r="AB25" s="2">
        <v>2.7701531731753836E-2</v>
      </c>
      <c r="AC25" s="2">
        <v>0.2003057894736843</v>
      </c>
      <c r="AD25" s="2">
        <v>0.23392937499999997</v>
      </c>
      <c r="AE25" s="2">
        <v>0.25706363636363633</v>
      </c>
      <c r="AF25" s="2">
        <v>0.39039517241379318</v>
      </c>
      <c r="AG25" s="2">
        <v>-0.21806109561722753</v>
      </c>
      <c r="AH25" s="2">
        <v>-0.14060955477722603</v>
      </c>
      <c r="AI25" s="2">
        <v>-88.317474671755704</v>
      </c>
      <c r="AJ25" s="2">
        <v>-35.601332305345927</v>
      </c>
      <c r="AK25" s="2">
        <v>8.3104213144989392E-2</v>
      </c>
      <c r="AL25" s="2">
        <v>0.29962275362318841</v>
      </c>
      <c r="AM25" s="2">
        <v>2452.2380000000007</v>
      </c>
      <c r="AN25" s="2">
        <v>3129.5450000000001</v>
      </c>
      <c r="AO25" s="2">
        <v>4122.7445406632023</v>
      </c>
      <c r="AP25" s="2">
        <v>24763.376999999997</v>
      </c>
      <c r="AQ25" s="2">
        <v>25092.765000000003</v>
      </c>
      <c r="AR25" s="2">
        <v>3882.0369999999998</v>
      </c>
      <c r="AS25" s="2">
        <v>295.75900000000007</v>
      </c>
      <c r="AT25" s="2">
        <v>3908.4529999999995</v>
      </c>
      <c r="AU25" s="2">
        <v>-19.176514182910669</v>
      </c>
      <c r="AV25" s="2">
        <v>-640.16944757318947</v>
      </c>
      <c r="AW25" s="2">
        <v>19.488000000000238</v>
      </c>
      <c r="AX25" s="2">
        <v>28173.846000000005</v>
      </c>
      <c r="AY25" s="2">
        <v>35163.048296683977</v>
      </c>
      <c r="AZ25" s="2">
        <v>32668.498999999993</v>
      </c>
      <c r="BA25" s="2">
        <v>45495.036296683997</v>
      </c>
      <c r="BB25" s="2">
        <v>-1618.0691999999999</v>
      </c>
      <c r="BC25" s="2">
        <v>42</v>
      </c>
      <c r="BD25" s="2">
        <v>4509.4029999999984</v>
      </c>
      <c r="BE25" s="2">
        <v>27</v>
      </c>
      <c r="BF25" s="2">
        <v>560.97599999999989</v>
      </c>
      <c r="BG25" s="2">
        <v>49341.292000000016</v>
      </c>
      <c r="BH25" s="2">
        <v>3712.6099999999997</v>
      </c>
      <c r="BI25" s="2">
        <v>563.24399999999991</v>
      </c>
      <c r="BJ25" s="2">
        <v>3939.1849999999999</v>
      </c>
    </row>
    <row r="26" spans="1:62" s="1" customFormat="1" ht="11" x14ac:dyDescent="0.15">
      <c r="A26" s="7" t="s">
        <v>73</v>
      </c>
      <c r="B26" s="2">
        <v>136</v>
      </c>
      <c r="C26" s="2">
        <f t="shared" si="0"/>
        <v>97</v>
      </c>
      <c r="D26" s="6">
        <f t="shared" si="1"/>
        <v>0.71323529411764708</v>
      </c>
      <c r="E26" s="2">
        <f t="shared" si="2"/>
        <v>119</v>
      </c>
      <c r="F26" s="6">
        <f t="shared" si="3"/>
        <v>0.875</v>
      </c>
      <c r="G26" s="6">
        <f t="shared" si="4"/>
        <v>0.81512605042016806</v>
      </c>
      <c r="H26" s="6">
        <f t="shared" si="5"/>
        <v>0.17177994639397087</v>
      </c>
      <c r="I26" s="6">
        <f t="shared" si="6"/>
        <v>0.24984161233022295</v>
      </c>
      <c r="J26" s="6">
        <f t="shared" si="7"/>
        <v>0.24726279604997256</v>
      </c>
      <c r="K26" s="2">
        <v>264694.89199999982</v>
      </c>
      <c r="L26" s="2">
        <v>205609.03084529235</v>
      </c>
      <c r="M26" s="2">
        <v>470303.92284529231</v>
      </c>
      <c r="N26" s="2">
        <v>26961.179000000004</v>
      </c>
      <c r="O26" s="2">
        <v>443342.74384529237</v>
      </c>
      <c r="P26" s="2">
        <v>62.636349239976738</v>
      </c>
      <c r="Q26" s="2">
        <v>29.618703268934034</v>
      </c>
      <c r="R26" s="2">
        <v>29.820439910918338</v>
      </c>
      <c r="S26" s="2">
        <v>2.3232476928618717</v>
      </c>
      <c r="T26" s="2">
        <v>1.6855821016703303</v>
      </c>
      <c r="U26" s="2">
        <v>64.323748652446653</v>
      </c>
      <c r="V26" s="2">
        <v>6.3967221446975406E-2</v>
      </c>
      <c r="W26" s="2">
        <v>759.684590471805</v>
      </c>
      <c r="X26" s="2">
        <v>39.234167142950348</v>
      </c>
      <c r="Y26" s="2">
        <v>1.7062679801816436</v>
      </c>
      <c r="Z26" s="2">
        <v>66.348579060710875</v>
      </c>
      <c r="AA26" s="2">
        <v>0.57104467621316635</v>
      </c>
      <c r="AB26" s="2">
        <v>4.6941533866462902E-2</v>
      </c>
      <c r="AC26" s="2">
        <v>3.6710549450549461E-2</v>
      </c>
      <c r="AD26" s="2">
        <v>3.2765752212389386E-2</v>
      </c>
      <c r="AE26" s="2">
        <v>0.45945000000000003</v>
      </c>
      <c r="AF26" s="2">
        <v>7.780931034482759E-2</v>
      </c>
      <c r="AG26" s="2">
        <v>0.16537285334879523</v>
      </c>
      <c r="AH26" s="2">
        <v>0.11545800757369548</v>
      </c>
      <c r="AI26" s="2">
        <v>137.71280585657149</v>
      </c>
      <c r="AJ26" s="2">
        <v>-6.5608262683899872</v>
      </c>
      <c r="AK26" s="2">
        <v>0.17177994639397087</v>
      </c>
      <c r="AL26" s="2">
        <v>0.28072396946564881</v>
      </c>
      <c r="AM26" s="2">
        <v>12145.241999999998</v>
      </c>
      <c r="AN26" s="2">
        <v>12182.344000000001</v>
      </c>
      <c r="AO26" s="2">
        <v>17719.23423094154</v>
      </c>
      <c r="AP26" s="2">
        <v>166936.97600000002</v>
      </c>
      <c r="AQ26" s="2">
        <v>184017.79300000003</v>
      </c>
      <c r="AR26" s="2">
        <v>24393.873999999993</v>
      </c>
      <c r="AS26" s="2">
        <v>3.9699999999999993</v>
      </c>
      <c r="AT26" s="2">
        <v>10204.459000000003</v>
      </c>
      <c r="AU26" s="2">
        <v>0.58197500968188265</v>
      </c>
      <c r="AV26" s="2">
        <v>2821.1943984545751</v>
      </c>
      <c r="AW26" s="2">
        <v>4878.0150000000003</v>
      </c>
      <c r="AX26" s="2">
        <v>138158.3600000001</v>
      </c>
      <c r="AY26" s="2">
        <v>287056.27984529227</v>
      </c>
      <c r="AZ26" s="2">
        <v>178053.07</v>
      </c>
      <c r="BA26" s="2">
        <v>337819.95284529228</v>
      </c>
      <c r="BB26" s="2">
        <v>-7990.3280999999988</v>
      </c>
      <c r="BC26" s="2">
        <v>119</v>
      </c>
      <c r="BD26" s="2">
        <v>20620.292000000009</v>
      </c>
      <c r="BE26" s="2">
        <v>97</v>
      </c>
      <c r="BF26" s="2">
        <v>5151.8069999999998</v>
      </c>
      <c r="BG26" s="2">
        <v>251775.53999999986</v>
      </c>
      <c r="BH26" s="2">
        <v>12650.965</v>
      </c>
      <c r="BI26" s="2">
        <v>5001.6849999999977</v>
      </c>
      <c r="BJ26" s="2">
        <v>20228.215000000007</v>
      </c>
    </row>
    <row r="27" spans="1:62" s="1" customFormat="1" ht="11" x14ac:dyDescent="0.15">
      <c r="A27" s="7" t="s">
        <v>74</v>
      </c>
      <c r="B27" s="2">
        <v>4103</v>
      </c>
      <c r="C27" s="2">
        <f t="shared" si="0"/>
        <v>3443</v>
      </c>
      <c r="D27" s="6">
        <f t="shared" si="1"/>
        <v>0.83914209115281502</v>
      </c>
      <c r="E27" s="2">
        <f t="shared" si="2"/>
        <v>3574</v>
      </c>
      <c r="F27" s="6">
        <f t="shared" si="3"/>
        <v>0.87106994881793809</v>
      </c>
      <c r="G27" s="6">
        <f t="shared" si="4"/>
        <v>0.96334639059876892</v>
      </c>
      <c r="H27" s="6">
        <f t="shared" si="5"/>
        <v>0.16223355245463866</v>
      </c>
      <c r="I27" s="6">
        <f t="shared" si="6"/>
        <v>0.21077524290067479</v>
      </c>
      <c r="J27" s="6">
        <f t="shared" si="7"/>
        <v>0.21595850562163327</v>
      </c>
      <c r="K27" s="2">
        <v>10729770.205000017</v>
      </c>
      <c r="L27" s="2">
        <v>7300137.2032375997</v>
      </c>
      <c r="M27" s="2">
        <v>18029907.408237595</v>
      </c>
      <c r="N27" s="2">
        <v>2379300.5020000092</v>
      </c>
      <c r="O27" s="2">
        <v>15650606.906237625</v>
      </c>
      <c r="P27" s="2">
        <v>104.58309469644654</v>
      </c>
      <c r="Q27" s="2">
        <v>80.071052498547758</v>
      </c>
      <c r="R27" s="2">
        <v>37.503641807317294</v>
      </c>
      <c r="S27" s="2">
        <v>3.0607356883107326</v>
      </c>
      <c r="T27" s="2">
        <v>6.9570371299171141</v>
      </c>
      <c r="U27" s="2">
        <v>25.741051754209913</v>
      </c>
      <c r="V27" s="2">
        <v>0.11828433566929517</v>
      </c>
      <c r="W27" s="2">
        <v>169.49969600583307</v>
      </c>
      <c r="X27" s="2">
        <v>125.37725012414741</v>
      </c>
      <c r="Y27" s="2">
        <v>15.266737368029309</v>
      </c>
      <c r="Z27" s="2">
        <v>26.440863715506609</v>
      </c>
      <c r="AA27" s="2">
        <v>0.77708366803310303</v>
      </c>
      <c r="AB27" s="2">
        <v>1.6324312541527067E-2</v>
      </c>
      <c r="AC27" s="2">
        <v>0.14555681683168342</v>
      </c>
      <c r="AD27" s="2">
        <v>0.12522891789632964</v>
      </c>
      <c r="AE27" s="2">
        <v>0.28685731343283566</v>
      </c>
      <c r="AF27" s="2">
        <v>0.25341320954907137</v>
      </c>
      <c r="AG27" s="2">
        <v>7.9733378143989259E-2</v>
      </c>
      <c r="AH27" s="2">
        <v>4.1961633551729172</v>
      </c>
      <c r="AI27" s="2">
        <v>-2.640209337699875E-2</v>
      </c>
      <c r="AJ27" s="2">
        <v>1.9836406799598918E-3</v>
      </c>
      <c r="AK27" s="2">
        <v>0.16223355245463866</v>
      </c>
      <c r="AL27" s="2">
        <v>0.12513155939298776</v>
      </c>
      <c r="AM27" s="2">
        <v>473849.52499999874</v>
      </c>
      <c r="AN27" s="2">
        <v>566536.18500000017</v>
      </c>
      <c r="AO27" s="2">
        <v>454947.45235247409</v>
      </c>
      <c r="AP27" s="2">
        <v>5483796.4370000111</v>
      </c>
      <c r="AQ27" s="2">
        <v>6470752.1029999889</v>
      </c>
      <c r="AR27" s="2">
        <v>570633.45499999973</v>
      </c>
      <c r="AS27" s="2">
        <v>154978.58599999989</v>
      </c>
      <c r="AT27" s="2">
        <v>438558.6449999999</v>
      </c>
      <c r="AU27" s="2">
        <v>7.0589075551739828</v>
      </c>
      <c r="AV27" s="2">
        <v>-242178.13161063305</v>
      </c>
      <c r="AW27" s="2">
        <v>637056.41099999938</v>
      </c>
      <c r="AX27" s="2">
        <v>4588246.1149999946</v>
      </c>
      <c r="AY27" s="2">
        <v>8156610.8412376391</v>
      </c>
      <c r="AZ27" s="2">
        <v>5935904.4970000079</v>
      </c>
      <c r="BA27" s="2">
        <v>10667793.121237651</v>
      </c>
      <c r="BB27" s="2">
        <v>-267519.89870000037</v>
      </c>
      <c r="BC27" s="2">
        <v>3574</v>
      </c>
      <c r="BD27" s="2">
        <v>799071.78699999757</v>
      </c>
      <c r="BE27" s="2">
        <v>3443</v>
      </c>
      <c r="BF27" s="2">
        <v>168424.55000000075</v>
      </c>
      <c r="BG27" s="2">
        <v>10353042.900000023</v>
      </c>
      <c r="BH27" s="2">
        <v>584784.31000000041</v>
      </c>
      <c r="BI27" s="2">
        <v>168721.73000000083</v>
      </c>
      <c r="BJ27" s="2">
        <v>781269.20499999705</v>
      </c>
    </row>
    <row r="28" spans="1:62" s="1" customFormat="1" ht="11" x14ac:dyDescent="0.15">
      <c r="A28" s="7" t="s">
        <v>75</v>
      </c>
      <c r="B28" s="2">
        <v>38</v>
      </c>
      <c r="C28" s="2">
        <f t="shared" si="0"/>
        <v>29</v>
      </c>
      <c r="D28" s="6">
        <f t="shared" si="1"/>
        <v>0.76315789473684215</v>
      </c>
      <c r="E28" s="2">
        <f t="shared" si="2"/>
        <v>30</v>
      </c>
      <c r="F28" s="6">
        <f t="shared" si="3"/>
        <v>0.78947368421052633</v>
      </c>
      <c r="G28" s="6">
        <f t="shared" si="4"/>
        <v>0.96666666666666667</v>
      </c>
      <c r="H28" s="6">
        <f t="shared" si="5"/>
        <v>0.22638309676303445</v>
      </c>
      <c r="I28" s="6">
        <f t="shared" si="6"/>
        <v>0.34478084731539504</v>
      </c>
      <c r="J28" s="6">
        <f t="shared" si="7"/>
        <v>0.34850249292871877</v>
      </c>
      <c r="K28" s="2">
        <v>109680.94799999997</v>
      </c>
      <c r="L28" s="2">
        <v>98206.7288694171</v>
      </c>
      <c r="M28" s="2">
        <v>207887.6768694171</v>
      </c>
      <c r="N28" s="2">
        <v>27494.667999999998</v>
      </c>
      <c r="O28" s="2">
        <v>180393.0088694171</v>
      </c>
      <c r="P28" s="2">
        <v>26.498387106702662</v>
      </c>
      <c r="Q28" s="2">
        <v>22.403936381662415</v>
      </c>
      <c r="R28" s="2">
        <v>18.261302669322092</v>
      </c>
      <c r="S28" s="2">
        <v>1.4616626746071297</v>
      </c>
      <c r="T28" s="2">
        <v>1.3106208911820323</v>
      </c>
      <c r="U28" s="2">
        <v>1.6282067168823628</v>
      </c>
      <c r="V28" s="2">
        <v>0.10109497326419693</v>
      </c>
      <c r="W28" s="2">
        <v>138.39019010214841</v>
      </c>
      <c r="X28" s="2">
        <v>528.79684711179084</v>
      </c>
      <c r="Y28" s="2">
        <v>29.588202933300352</v>
      </c>
      <c r="Z28" s="2">
        <v>2.3496456843229279</v>
      </c>
      <c r="AA28" s="2">
        <v>0.61400853760179808</v>
      </c>
      <c r="AB28" s="2">
        <v>2.3379545594028852E-2</v>
      </c>
      <c r="AC28" s="2">
        <v>7.6057142857142865E-2</v>
      </c>
      <c r="AD28" s="2">
        <v>0.11970400000000002</v>
      </c>
      <c r="AE28" s="2">
        <v>0.38450000000000001</v>
      </c>
      <c r="AF28" s="2">
        <v>6.7899999999999988E-2</v>
      </c>
      <c r="AG28" s="2">
        <v>0.11363837883822292</v>
      </c>
      <c r="AH28" s="2">
        <v>-26.331121903566729</v>
      </c>
      <c r="AI28" s="2">
        <v>0.31899515240726023</v>
      </c>
      <c r="AJ28" s="2">
        <v>0.10821892226467872</v>
      </c>
      <c r="AK28" s="2">
        <v>0.22638309676303445</v>
      </c>
      <c r="AL28" s="2">
        <v>0.19543970588235296</v>
      </c>
      <c r="AM28" s="2">
        <v>7411.0809999999983</v>
      </c>
      <c r="AN28" s="2">
        <v>6925.9480000000012</v>
      </c>
      <c r="AO28" s="2">
        <v>10346.998426116585</v>
      </c>
      <c r="AP28" s="2">
        <v>88679.660000000018</v>
      </c>
      <c r="AQ28" s="2">
        <v>92119.969999999972</v>
      </c>
      <c r="AR28" s="2">
        <v>15013.1</v>
      </c>
      <c r="AS28" s="2">
        <v>4536.1709999999994</v>
      </c>
      <c r="AT28" s="2">
        <v>5278.0849999999982</v>
      </c>
      <c r="AU28" s="2">
        <v>3.3328173061732951</v>
      </c>
      <c r="AV28" s="2">
        <v>-3230.616938978802</v>
      </c>
      <c r="AW28" s="2">
        <v>-2047.8150000000014</v>
      </c>
      <c r="AX28" s="2">
        <v>77094.405000000028</v>
      </c>
      <c r="AY28" s="2">
        <v>135719.00386941709</v>
      </c>
      <c r="AZ28" s="2">
        <v>95515.1</v>
      </c>
      <c r="BA28" s="2">
        <v>155526.89086941711</v>
      </c>
      <c r="BB28" s="2">
        <v>-2291.0520000000006</v>
      </c>
      <c r="BC28" s="2">
        <v>30</v>
      </c>
      <c r="BD28" s="2">
        <v>13700.471000000001</v>
      </c>
      <c r="BE28" s="2">
        <v>29</v>
      </c>
      <c r="BF28" s="2">
        <v>4723.659999999998</v>
      </c>
      <c r="BG28" s="2">
        <v>108312.09999999999</v>
      </c>
      <c r="BH28" s="2">
        <v>7118.5510000000022</v>
      </c>
      <c r="BI28" s="2">
        <v>4700.2349999999988</v>
      </c>
      <c r="BJ28" s="2">
        <v>13486.948000000002</v>
      </c>
    </row>
    <row r="29" spans="1:62" s="1" customFormat="1" ht="11" x14ac:dyDescent="0.15">
      <c r="A29" s="7" t="s">
        <v>195</v>
      </c>
      <c r="B29" s="2">
        <v>1</v>
      </c>
      <c r="C29" s="2">
        <f t="shared" si="0"/>
        <v>0</v>
      </c>
      <c r="D29" s="6">
        <f t="shared" si="1"/>
        <v>0</v>
      </c>
      <c r="E29" s="2">
        <f t="shared" si="2"/>
        <v>0</v>
      </c>
      <c r="F29" s="6">
        <f t="shared" si="3"/>
        <v>0</v>
      </c>
      <c r="G29" s="6">
        <f t="shared" si="4"/>
        <v>0</v>
      </c>
      <c r="H29" s="6">
        <f t="shared" si="5"/>
        <v>0</v>
      </c>
      <c r="I29" s="6">
        <f t="shared" si="6"/>
        <v>0</v>
      </c>
      <c r="J29" s="6">
        <f t="shared" si="7"/>
        <v>0</v>
      </c>
      <c r="K29" s="2">
        <v>5.68</v>
      </c>
      <c r="L29" s="2">
        <v>0</v>
      </c>
      <c r="M29" s="2">
        <v>5.68</v>
      </c>
      <c r="N29" s="2">
        <v>0</v>
      </c>
      <c r="O29" s="2">
        <v>5.68</v>
      </c>
      <c r="P29" s="2" t="e">
        <v>#DIV/0!</v>
      </c>
      <c r="Q29" s="2" t="e">
        <v>#DIV/0!</v>
      </c>
      <c r="R29" s="2" t="e">
        <v>#DIV/0!</v>
      </c>
      <c r="S29" s="2" t="e">
        <v>#DIV/0!</v>
      </c>
      <c r="T29" s="2" t="e">
        <v>#DIV/0!</v>
      </c>
      <c r="U29" s="2" t="e">
        <v>#DIV/0!</v>
      </c>
      <c r="V29" s="2">
        <v>0</v>
      </c>
      <c r="W29" s="2" t="e">
        <v>#DIV/0!</v>
      </c>
      <c r="X29" s="2" t="e">
        <v>#DIV/0!</v>
      </c>
      <c r="Y29" s="2" t="e">
        <v>#DIV/0!</v>
      </c>
      <c r="Z29" s="2" t="e">
        <v>#DIV/0!</v>
      </c>
      <c r="AA29" s="2" t="e">
        <v>#DIV/0!</v>
      </c>
      <c r="AB29" s="2">
        <v>0</v>
      </c>
      <c r="AC29" s="2" t="e">
        <v>#DIV/0!</v>
      </c>
      <c r="AD29" s="2" t="e">
        <v>#DIV/0!</v>
      </c>
      <c r="AE29" s="2" t="e">
        <v>#DIV/0!</v>
      </c>
      <c r="AF29" s="2" t="e">
        <v>#DIV/0!</v>
      </c>
      <c r="AG29" s="2" t="e">
        <v>#DIV/0!</v>
      </c>
      <c r="AH29" s="2" t="e">
        <v>#DIV/0!</v>
      </c>
      <c r="AI29" s="2" t="e">
        <v>#DIV/0!</v>
      </c>
      <c r="AJ29" s="2" t="e">
        <v>#DIV/0!</v>
      </c>
      <c r="AK29" s="2">
        <v>0</v>
      </c>
      <c r="AL29" s="2" t="e">
        <v>#DIV/0!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 t="e">
        <v>#DIV/0!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/>
      <c r="BJ29" s="2"/>
    </row>
    <row r="30" spans="1:62" s="1" customFormat="1" ht="11" x14ac:dyDescent="0.15">
      <c r="A30" s="7" t="s">
        <v>76</v>
      </c>
      <c r="B30" s="2">
        <v>97</v>
      </c>
      <c r="C30" s="2">
        <f t="shared" si="0"/>
        <v>33</v>
      </c>
      <c r="D30" s="6">
        <f t="shared" si="1"/>
        <v>0.34020618556701032</v>
      </c>
      <c r="E30" s="2">
        <f t="shared" si="2"/>
        <v>43</v>
      </c>
      <c r="F30" s="6">
        <f t="shared" si="3"/>
        <v>0.44329896907216493</v>
      </c>
      <c r="G30" s="6">
        <f t="shared" si="4"/>
        <v>0.76744186046511631</v>
      </c>
      <c r="H30" s="6">
        <f t="shared" si="5"/>
        <v>5.3169258525996937E-2</v>
      </c>
      <c r="I30" s="6">
        <f t="shared" si="6"/>
        <v>0.20301525789112879</v>
      </c>
      <c r="J30" s="6">
        <f t="shared" si="7"/>
        <v>0.27772570041576733</v>
      </c>
      <c r="K30" s="2">
        <v>22242.083000000002</v>
      </c>
      <c r="L30" s="2">
        <v>6233.9679884385405</v>
      </c>
      <c r="M30" s="2">
        <v>28476.050988438546</v>
      </c>
      <c r="N30" s="2">
        <v>2482.9100000000003</v>
      </c>
      <c r="O30" s="2">
        <v>25993.14098843855</v>
      </c>
      <c r="P30" s="2">
        <v>39.443173461278647</v>
      </c>
      <c r="Q30" s="2">
        <v>21.672909332990081</v>
      </c>
      <c r="R30" s="2">
        <v>15.921747668706519</v>
      </c>
      <c r="S30" s="2" t="e">
        <v>#DIV/0!</v>
      </c>
      <c r="T30" s="2">
        <v>1.174170500793942</v>
      </c>
      <c r="U30" s="2">
        <v>15.139880690198304</v>
      </c>
      <c r="V30" s="2">
        <v>8.7875456070645952E-2</v>
      </c>
      <c r="W30" s="2">
        <v>168.95076610120543</v>
      </c>
      <c r="X30" s="2">
        <v>25.662966414130931</v>
      </c>
      <c r="Y30" s="2">
        <v>13.693804260134527</v>
      </c>
      <c r="Z30" s="2">
        <v>17.666649459084532</v>
      </c>
      <c r="AA30" s="2">
        <v>0.15865342135248323</v>
      </c>
      <c r="AB30" s="2">
        <v>5.3551455812269333E-3</v>
      </c>
      <c r="AC30" s="2">
        <v>0.11192193548387096</v>
      </c>
      <c r="AD30" s="2">
        <v>3.5320000000000074E-3</v>
      </c>
      <c r="AE30" s="2" t="e">
        <v>#DIV/0!</v>
      </c>
      <c r="AF30" s="2">
        <v>6.0871428571428576E-2</v>
      </c>
      <c r="AG30" s="2">
        <v>-8.1134141883887734E-2</v>
      </c>
      <c r="AH30" s="2">
        <v>-5.4582688875237068E-2</v>
      </c>
      <c r="AI30" s="2">
        <v>0.33747828348181241</v>
      </c>
      <c r="AJ30" s="2">
        <v>-4.9681302738967495E-2</v>
      </c>
      <c r="AK30" s="2">
        <v>5.3169258525996937E-2</v>
      </c>
      <c r="AL30" s="2">
        <v>0.18021608695652178</v>
      </c>
      <c r="AM30" s="2">
        <v>740.33899999999994</v>
      </c>
      <c r="AN30" s="2">
        <v>793.51400000000012</v>
      </c>
      <c r="AO30" s="2">
        <v>1038.0702023122919</v>
      </c>
      <c r="AP30" s="2">
        <v>13581.625000000002</v>
      </c>
      <c r="AQ30" s="2">
        <v>15882.220000000001</v>
      </c>
      <c r="AR30" s="2">
        <v>1731.1290000000001</v>
      </c>
      <c r="AS30" s="2">
        <v>-135.55600000000001</v>
      </c>
      <c r="AT30" s="2">
        <v>384.59800000000007</v>
      </c>
      <c r="AU30" s="2">
        <v>13.356895413905908</v>
      </c>
      <c r="AV30" s="2">
        <v>576.06739176879535</v>
      </c>
      <c r="AW30" s="2">
        <v>140.74800000000016</v>
      </c>
      <c r="AX30" s="2">
        <v>16152.174000000001</v>
      </c>
      <c r="AY30" s="2">
        <v>20199.200988438541</v>
      </c>
      <c r="AZ30" s="2">
        <v>17790.143999999997</v>
      </c>
      <c r="BA30" s="2">
        <v>21366.748988438543</v>
      </c>
      <c r="BB30" s="2">
        <v>-314.81900000000002</v>
      </c>
      <c r="BC30" s="2">
        <v>43</v>
      </c>
      <c r="BD30" s="2">
        <v>1492.2770000000003</v>
      </c>
      <c r="BE30" s="2">
        <v>33</v>
      </c>
      <c r="BF30" s="2">
        <v>302.95500000000004</v>
      </c>
      <c r="BG30" s="2">
        <v>20638.875</v>
      </c>
      <c r="BH30" s="2">
        <v>1187.6949999999999</v>
      </c>
      <c r="BI30" s="2">
        <v>311.68099999999998</v>
      </c>
      <c r="BJ30" s="2">
        <v>1122.2620000000004</v>
      </c>
    </row>
    <row r="31" spans="1:62" s="1" customFormat="1" ht="11" x14ac:dyDescent="0.15">
      <c r="A31" s="7" t="s">
        <v>175</v>
      </c>
      <c r="B31" s="2">
        <v>3</v>
      </c>
      <c r="C31" s="2">
        <f t="shared" si="0"/>
        <v>2</v>
      </c>
      <c r="D31" s="6">
        <f t="shared" si="1"/>
        <v>0.66666666666666663</v>
      </c>
      <c r="E31" s="2">
        <f t="shared" si="2"/>
        <v>2</v>
      </c>
      <c r="F31" s="6">
        <f t="shared" si="3"/>
        <v>0.66666666666666663</v>
      </c>
      <c r="G31" s="6">
        <f t="shared" si="4"/>
        <v>1</v>
      </c>
      <c r="H31" s="6">
        <f t="shared" si="5"/>
        <v>0.2002321312346417</v>
      </c>
      <c r="I31" s="6">
        <f t="shared" si="6"/>
        <v>0.18691260101765939</v>
      </c>
      <c r="J31" s="6">
        <f t="shared" si="7"/>
        <v>0.18696868155525187</v>
      </c>
      <c r="K31" s="2">
        <v>14933.800000000001</v>
      </c>
      <c r="L31" s="2">
        <v>6441.6068710139616</v>
      </c>
      <c r="M31" s="2">
        <v>21375.406871013962</v>
      </c>
      <c r="N31" s="2">
        <v>2960.29</v>
      </c>
      <c r="O31" s="2">
        <v>18415.116871013961</v>
      </c>
      <c r="P31" s="2">
        <v>21.917419105459359</v>
      </c>
      <c r="Q31" s="2">
        <v>26.133563386077135</v>
      </c>
      <c r="R31" s="2">
        <v>24.956756756756757</v>
      </c>
      <c r="S31" s="2" t="e">
        <v>#DIV/0!</v>
      </c>
      <c r="T31" s="2">
        <v>1.8615830662640755</v>
      </c>
      <c r="U31" s="2">
        <v>1.2540509504208133</v>
      </c>
      <c r="V31" s="2">
        <v>9.962743617472547E-2</v>
      </c>
      <c r="W31" s="2">
        <v>16.780383138416212</v>
      </c>
      <c r="X31" s="2">
        <v>8.8883096579455678</v>
      </c>
      <c r="Y31" s="2">
        <v>1.4373617679736894</v>
      </c>
      <c r="Z31" s="2">
        <v>1.7046262136497787</v>
      </c>
      <c r="AA31" s="2">
        <v>1.6853779972318856</v>
      </c>
      <c r="AB31" s="2">
        <v>3.7092265564728562E-2</v>
      </c>
      <c r="AC31" s="2">
        <v>-4.4499999999999984E-2</v>
      </c>
      <c r="AD31" s="2">
        <v>0.21706666666666671</v>
      </c>
      <c r="AE31" s="2" t="e">
        <v>#DIV/0!</v>
      </c>
      <c r="AF31" s="2">
        <v>-1.67E-2</v>
      </c>
      <c r="AG31" s="2">
        <v>-0.21002584481256967</v>
      </c>
      <c r="AH31" s="2">
        <v>0.16852555966198013</v>
      </c>
      <c r="AI31" s="2">
        <v>2.7073803133302033E-2</v>
      </c>
      <c r="AJ31" s="2">
        <v>7.3481338332349502E-2</v>
      </c>
      <c r="AK31" s="2">
        <v>0.2002321312346417</v>
      </c>
      <c r="AL31" s="2">
        <v>1.2500000000000001E-2</v>
      </c>
      <c r="AM31" s="2">
        <v>922.57999999999993</v>
      </c>
      <c r="AN31" s="2">
        <v>766.47299999999996</v>
      </c>
      <c r="AO31" s="2">
        <v>1077.5306257972074</v>
      </c>
      <c r="AP31" s="2">
        <v>8903.6</v>
      </c>
      <c r="AQ31" s="2">
        <v>9652.2000000000007</v>
      </c>
      <c r="AR31" s="2">
        <v>1511.46</v>
      </c>
      <c r="AS31" s="2">
        <v>33.969999999999992</v>
      </c>
      <c r="AT31" s="2">
        <v>120.41699999999996</v>
      </c>
      <c r="AU31" s="2">
        <v>3.2668618360335286</v>
      </c>
      <c r="AV31" s="2">
        <v>716.51272481120407</v>
      </c>
      <c r="AW31" s="2">
        <v>649.66</v>
      </c>
      <c r="AX31" s="2">
        <v>7704.829999999999</v>
      </c>
      <c r="AY31" s="2">
        <v>10004.866871013961</v>
      </c>
      <c r="AZ31" s="2">
        <v>11112.1</v>
      </c>
      <c r="BA31" s="2">
        <v>14593.41687101396</v>
      </c>
      <c r="BB31" s="2">
        <v>-328.44</v>
      </c>
      <c r="BC31" s="2">
        <v>2</v>
      </c>
      <c r="BD31" s="2">
        <v>1336.4</v>
      </c>
      <c r="BE31" s="2">
        <v>2</v>
      </c>
      <c r="BF31" s="2">
        <v>249.79000000000002</v>
      </c>
      <c r="BG31" s="2">
        <v>14896.900000000001</v>
      </c>
      <c r="BH31" s="2">
        <v>767.3</v>
      </c>
      <c r="BI31" s="2">
        <v>249.69200000000001</v>
      </c>
      <c r="BJ31" s="2">
        <v>1335.4750000000001</v>
      </c>
    </row>
    <row r="32" spans="1:62" s="1" customFormat="1" ht="11" x14ac:dyDescent="0.15">
      <c r="A32" s="7" t="s">
        <v>77</v>
      </c>
      <c r="B32" s="2">
        <v>68</v>
      </c>
      <c r="C32" s="2">
        <f t="shared" si="0"/>
        <v>33</v>
      </c>
      <c r="D32" s="6">
        <f t="shared" si="1"/>
        <v>0.48529411764705882</v>
      </c>
      <c r="E32" s="2">
        <f t="shared" si="2"/>
        <v>38</v>
      </c>
      <c r="F32" s="6">
        <f t="shared" si="3"/>
        <v>0.55882352941176472</v>
      </c>
      <c r="G32" s="6">
        <f t="shared" si="4"/>
        <v>0.86842105263157898</v>
      </c>
      <c r="H32" s="6">
        <f t="shared" si="5"/>
        <v>9.8747955281293917E-2</v>
      </c>
      <c r="I32" s="6">
        <f t="shared" si="6"/>
        <v>0.19801935788158834</v>
      </c>
      <c r="J32" s="6">
        <f t="shared" si="7"/>
        <v>0</v>
      </c>
      <c r="K32" s="2">
        <v>5529.7570000000005</v>
      </c>
      <c r="L32" s="2">
        <v>8270.4840660933605</v>
      </c>
      <c r="M32" s="2">
        <v>13800.241066093362</v>
      </c>
      <c r="N32" s="2">
        <v>6468.7420000000002</v>
      </c>
      <c r="O32" s="2">
        <v>7331.4990660933609</v>
      </c>
      <c r="P32" s="2">
        <v>18.738430639893153</v>
      </c>
      <c r="Q32" s="2">
        <v>188.63720711611498</v>
      </c>
      <c r="R32" s="2">
        <v>8.6632068700815772</v>
      </c>
      <c r="S32" s="2" t="e">
        <v>#DIV/0!</v>
      </c>
      <c r="T32" s="2">
        <v>1.1085684167470102</v>
      </c>
      <c r="U32" s="2">
        <v>6.5463479429471478</v>
      </c>
      <c r="V32" s="2">
        <v>0.28167192944934799</v>
      </c>
      <c r="W32" s="2">
        <v>20.910408926117853</v>
      </c>
      <c r="X32" s="2">
        <v>13.546310326410156</v>
      </c>
      <c r="Y32" s="2">
        <v>3.3507396692645375</v>
      </c>
      <c r="Z32" s="2">
        <v>7.8456563637691943</v>
      </c>
      <c r="AA32" s="2">
        <v>0.22277989217644464</v>
      </c>
      <c r="AB32" s="2">
        <v>1.6525612089674482E-2</v>
      </c>
      <c r="AC32" s="2">
        <v>0.16850000000000001</v>
      </c>
      <c r="AD32" s="2">
        <v>-5.8651020408163178E-3</v>
      </c>
      <c r="AE32" s="2" t="e">
        <v>#DIV/0!</v>
      </c>
      <c r="AF32" s="2">
        <v>4.6300000000000008E-2</v>
      </c>
      <c r="AG32" s="2">
        <v>-0.46751355227015179</v>
      </c>
      <c r="AH32" s="2">
        <v>1.8306549405584037E-2</v>
      </c>
      <c r="AI32" s="2">
        <v>-0.17702128340033663</v>
      </c>
      <c r="AJ32" s="2">
        <v>-0.42482202722481427</v>
      </c>
      <c r="AK32" s="2">
        <v>9.8747955281293917E-2</v>
      </c>
      <c r="AL32" s="2">
        <v>0.19849794871794876</v>
      </c>
      <c r="AM32" s="2">
        <v>585.00499999999988</v>
      </c>
      <c r="AN32" s="2">
        <v>-1041.1199999999997</v>
      </c>
      <c r="AO32" s="2">
        <v>605.7537867813279</v>
      </c>
      <c r="AP32" s="2">
        <v>6392.5960000000023</v>
      </c>
      <c r="AQ32" s="2">
        <v>6071.7520000000013</v>
      </c>
      <c r="AR32" s="2">
        <v>1124.2219999999993</v>
      </c>
      <c r="AS32" s="2">
        <v>42.10000000000003</v>
      </c>
      <c r="AT32" s="2">
        <v>-196.13499999999982</v>
      </c>
      <c r="AU32" s="2">
        <v>0.59428703660644422</v>
      </c>
      <c r="AV32" s="2">
        <v>577.96412318822411</v>
      </c>
      <c r="AW32" s="2">
        <v>-1276.1079999999995</v>
      </c>
      <c r="AX32" s="2">
        <v>9755.1920000000027</v>
      </c>
      <c r="AY32" s="2">
        <v>13604.382066093358</v>
      </c>
      <c r="AZ32" s="2">
        <v>9699.4230000000007</v>
      </c>
      <c r="BA32" s="2">
        <v>11436.129066093359</v>
      </c>
      <c r="BB32" s="2">
        <v>-74.104900000000001</v>
      </c>
      <c r="BC32" s="2">
        <v>38</v>
      </c>
      <c r="BD32" s="2">
        <v>735.72099999999978</v>
      </c>
      <c r="BE32" s="2">
        <v>33</v>
      </c>
      <c r="BF32" s="2">
        <v>145.68700000000001</v>
      </c>
      <c r="BG32" s="2">
        <v>2578.8289999999997</v>
      </c>
      <c r="BH32" s="2">
        <v>590.44999999999993</v>
      </c>
      <c r="BI32" s="2">
        <v>274.24299999999988</v>
      </c>
      <c r="BJ32" s="2">
        <v>-694.53200000000004</v>
      </c>
    </row>
    <row r="33" spans="1:62" s="1" customFormat="1" ht="11" x14ac:dyDescent="0.15">
      <c r="A33" s="7" t="s">
        <v>78</v>
      </c>
      <c r="B33" s="2">
        <v>11</v>
      </c>
      <c r="C33" s="2">
        <f t="shared" si="0"/>
        <v>11</v>
      </c>
      <c r="D33" s="6">
        <f t="shared" si="1"/>
        <v>1</v>
      </c>
      <c r="E33" s="2">
        <f t="shared" si="2"/>
        <v>11</v>
      </c>
      <c r="F33" s="6">
        <f t="shared" si="3"/>
        <v>1</v>
      </c>
      <c r="G33" s="6">
        <f t="shared" si="4"/>
        <v>1</v>
      </c>
      <c r="H33" s="6">
        <f t="shared" si="5"/>
        <v>0.24440527133122195</v>
      </c>
      <c r="I33" s="6">
        <f t="shared" si="6"/>
        <v>0.19026433155314315</v>
      </c>
      <c r="J33" s="6">
        <f t="shared" si="7"/>
        <v>0.19026433155314315</v>
      </c>
      <c r="K33" s="2">
        <v>32740.9</v>
      </c>
      <c r="L33" s="2">
        <v>14951.121965736549</v>
      </c>
      <c r="M33" s="2">
        <v>47692.021965736552</v>
      </c>
      <c r="N33" s="2">
        <v>5847.9810000000007</v>
      </c>
      <c r="O33" s="2">
        <v>41844.040965736545</v>
      </c>
      <c r="P33" s="2">
        <v>36.405807240461222</v>
      </c>
      <c r="Q33" s="2">
        <v>66.922711786685426</v>
      </c>
      <c r="R33" s="2">
        <v>15.438404930866307</v>
      </c>
      <c r="S33" s="2">
        <v>7.0642361413090757</v>
      </c>
      <c r="T33" s="2">
        <v>2.5486751669980841</v>
      </c>
      <c r="U33" s="2">
        <v>3.8481164416641245</v>
      </c>
      <c r="V33" s="2">
        <v>9.0309891161452521E-2</v>
      </c>
      <c r="W33" s="2">
        <v>61.018302669839031</v>
      </c>
      <c r="X33" s="2">
        <v>31.272723434581408</v>
      </c>
      <c r="Y33" s="2">
        <v>4.6477655651951748</v>
      </c>
      <c r="Z33" s="2">
        <v>7.8757254004562327</v>
      </c>
      <c r="AA33" s="2">
        <v>2.3996893193254505</v>
      </c>
      <c r="AB33" s="2">
        <v>3.6602145630615132E-2</v>
      </c>
      <c r="AC33" s="2">
        <v>-5.2300000000000006E-2</v>
      </c>
      <c r="AD33" s="2">
        <v>1.1520999999999998E-2</v>
      </c>
      <c r="AE33" s="2">
        <v>-3.9266666666666665E-2</v>
      </c>
      <c r="AF33" s="2">
        <v>2.7250000000000003E-2</v>
      </c>
      <c r="AG33" s="2">
        <v>0.17721269588280897</v>
      </c>
      <c r="AH33" s="2">
        <v>0.21586074321683013</v>
      </c>
      <c r="AI33" s="2">
        <v>0.15866227361972027</v>
      </c>
      <c r="AJ33" s="2">
        <v>0.14740631927846592</v>
      </c>
      <c r="AK33" s="2">
        <v>0.24440527133122195</v>
      </c>
      <c r="AL33" s="2">
        <v>0.19062222222222219</v>
      </c>
      <c r="AM33" s="2">
        <v>1890.6580000000001</v>
      </c>
      <c r="AN33" s="2">
        <v>2494.5289999999995</v>
      </c>
      <c r="AO33" s="2">
        <v>2152.8116068526901</v>
      </c>
      <c r="AP33" s="2">
        <v>15266.249999999996</v>
      </c>
      <c r="AQ33" s="2">
        <v>19171.7</v>
      </c>
      <c r="AR33" s="2">
        <v>3089.99</v>
      </c>
      <c r="AS33" s="2">
        <v>241.25099999999998</v>
      </c>
      <c r="AT33" s="2">
        <v>471.18400000000014</v>
      </c>
      <c r="AU33" s="2">
        <v>2.0318540599354917</v>
      </c>
      <c r="AV33" s="2">
        <v>1003.9542074476419</v>
      </c>
      <c r="AW33" s="2">
        <v>1359.345</v>
      </c>
      <c r="AX33" s="2">
        <v>19241.080000000002</v>
      </c>
      <c r="AY33" s="2">
        <v>23123.791965736549</v>
      </c>
      <c r="AZ33" s="2">
        <v>20906.8</v>
      </c>
      <c r="BA33" s="2">
        <v>29830.577965736546</v>
      </c>
      <c r="BB33" s="2">
        <v>-1468.6831999999999</v>
      </c>
      <c r="BC33" s="2">
        <v>11</v>
      </c>
      <c r="BD33" s="2">
        <v>3129.4410000000003</v>
      </c>
      <c r="BE33" s="2">
        <v>11</v>
      </c>
      <c r="BF33" s="2">
        <v>595.42099999999994</v>
      </c>
      <c r="BG33" s="2">
        <v>32712.800000000003</v>
      </c>
      <c r="BH33" s="2">
        <v>2495.8089999999997</v>
      </c>
      <c r="BI33" s="2">
        <v>595.42099999999994</v>
      </c>
      <c r="BJ33" s="2">
        <v>3129.4410000000003</v>
      </c>
    </row>
    <row r="34" spans="1:62" s="1" customFormat="1" ht="11" x14ac:dyDescent="0.15">
      <c r="A34" s="7" t="s">
        <v>79</v>
      </c>
      <c r="B34" s="2">
        <v>152</v>
      </c>
      <c r="C34" s="2">
        <f t="shared" ref="C34:C65" si="8">BE34</f>
        <v>99</v>
      </c>
      <c r="D34" s="6">
        <f t="shared" ref="D34:D65" si="9">C34/B34</f>
        <v>0.65131578947368418</v>
      </c>
      <c r="E34" s="2">
        <f t="shared" ref="E34:E65" si="10">BC34</f>
        <v>109</v>
      </c>
      <c r="F34" s="6">
        <f t="shared" ref="F34:F65" si="11">E34/B34</f>
        <v>0.71710526315789469</v>
      </c>
      <c r="G34" s="6">
        <f t="shared" ref="G34:G65" si="12">IF(E34=0,0,C34/E34)</f>
        <v>0.90825688073394495</v>
      </c>
      <c r="H34" s="6">
        <f t="shared" ref="H34:H65" si="13">AK34</f>
        <v>0.14196623313541851</v>
      </c>
      <c r="I34" s="6">
        <f t="shared" ref="I34:I65" si="14">IF(BD34=0,0,BF34/BD34)</f>
        <v>0.21901591610629514</v>
      </c>
      <c r="J34" s="6">
        <f t="shared" ref="J34:J65" si="15">IF(BJ34&lt;0.0000000000001,0,BI34/BJ34)</f>
        <v>0.26678681386522257</v>
      </c>
      <c r="K34" s="2">
        <v>461019.38799999974</v>
      </c>
      <c r="L34" s="2">
        <v>393271.09255427978</v>
      </c>
      <c r="M34" s="2">
        <v>854290.4805542801</v>
      </c>
      <c r="N34" s="2">
        <v>69937.802999999913</v>
      </c>
      <c r="O34" s="2">
        <v>784352.67755427992</v>
      </c>
      <c r="P34" s="2">
        <v>32.94331177644434</v>
      </c>
      <c r="Q34" s="2">
        <v>24.328518525350994</v>
      </c>
      <c r="R34" s="2">
        <v>22.347565873689042</v>
      </c>
      <c r="S34" s="2">
        <v>3.3418287302835306</v>
      </c>
      <c r="T34" s="2">
        <v>4.1735485447594201</v>
      </c>
      <c r="U34" s="2">
        <v>36.771829049742401</v>
      </c>
      <c r="V34" s="2">
        <v>9.7841227374706269E-2</v>
      </c>
      <c r="W34" s="2">
        <v>467.22627489770537</v>
      </c>
      <c r="X34" s="2">
        <v>265.49277226729566</v>
      </c>
      <c r="Y34" s="2">
        <v>8.3521489532257949</v>
      </c>
      <c r="Z34" s="2">
        <v>26.151933633176562</v>
      </c>
      <c r="AA34" s="2">
        <v>0.36844177012059931</v>
      </c>
      <c r="AB34" s="2">
        <v>1.5261503498024494E-2</v>
      </c>
      <c r="AC34" s="2">
        <v>0.2091591780821917</v>
      </c>
      <c r="AD34" s="2">
        <v>4.3283781512605028E-2</v>
      </c>
      <c r="AE34" s="2">
        <v>0.15421125000000005</v>
      </c>
      <c r="AF34" s="2">
        <v>5.7806909090909089E-2</v>
      </c>
      <c r="AG34" s="2">
        <v>7.1845806482097166E-2</v>
      </c>
      <c r="AH34" s="2">
        <v>-1.88069538002706</v>
      </c>
      <c r="AI34" s="2">
        <v>-1.9777703922284904</v>
      </c>
      <c r="AJ34" s="2">
        <v>-1.4979190264745657</v>
      </c>
      <c r="AK34" s="2">
        <v>0.14196623313541851</v>
      </c>
      <c r="AL34" s="2">
        <v>0.18916430769230777</v>
      </c>
      <c r="AM34" s="2">
        <v>16187.49500000001</v>
      </c>
      <c r="AN34" s="2">
        <v>17679.368999999988</v>
      </c>
      <c r="AO34" s="2">
        <v>25416.268289144049</v>
      </c>
      <c r="AP34" s="2">
        <v>162122.64499999999</v>
      </c>
      <c r="AQ34" s="2">
        <v>183102.90700000018</v>
      </c>
      <c r="AR34" s="2">
        <v>30645.829999999984</v>
      </c>
      <c r="AS34" s="2">
        <v>1589.0989999999999</v>
      </c>
      <c r="AT34" s="2">
        <v>8804.1959999999963</v>
      </c>
      <c r="AU34" s="2">
        <v>1.8523749993325924</v>
      </c>
      <c r="AV34" s="2">
        <v>9926.2457941556513</v>
      </c>
      <c r="AW34" s="2">
        <v>1531.8719999999992</v>
      </c>
      <c r="AX34" s="2">
        <v>128787.79200000002</v>
      </c>
      <c r="AY34" s="2">
        <v>437995.98455428006</v>
      </c>
      <c r="AZ34" s="2">
        <v>138774.8140000001</v>
      </c>
      <c r="BA34" s="2">
        <v>447884.49855427974</v>
      </c>
      <c r="BB34" s="2">
        <v>-9380.7329400000071</v>
      </c>
      <c r="BC34" s="2">
        <v>109</v>
      </c>
      <c r="BD34" s="2">
        <v>27454.265000000014</v>
      </c>
      <c r="BE34" s="2">
        <v>99</v>
      </c>
      <c r="BF34" s="2">
        <v>6012.9209999999985</v>
      </c>
      <c r="BG34" s="2">
        <v>421653.25999999983</v>
      </c>
      <c r="BH34" s="2">
        <v>22164.353999999996</v>
      </c>
      <c r="BI34" s="2">
        <v>7021.5159999999969</v>
      </c>
      <c r="BJ34" s="2">
        <v>26318.827000000008</v>
      </c>
    </row>
    <row r="35" spans="1:62" s="1" customFormat="1" ht="11" x14ac:dyDescent="0.15">
      <c r="A35" s="7" t="s">
        <v>80</v>
      </c>
      <c r="B35" s="2">
        <v>2</v>
      </c>
      <c r="C35" s="2">
        <f t="shared" si="8"/>
        <v>0</v>
      </c>
      <c r="D35" s="6">
        <f t="shared" si="9"/>
        <v>0</v>
      </c>
      <c r="E35" s="2">
        <f t="shared" si="10"/>
        <v>0</v>
      </c>
      <c r="F35" s="6">
        <f t="shared" si="11"/>
        <v>0</v>
      </c>
      <c r="G35" s="6">
        <f t="shared" si="12"/>
        <v>0</v>
      </c>
      <c r="H35" s="6">
        <f t="shared" si="13"/>
        <v>0</v>
      </c>
      <c r="I35" s="6">
        <f t="shared" si="14"/>
        <v>0</v>
      </c>
      <c r="J35" s="6">
        <f t="shared" si="15"/>
        <v>0</v>
      </c>
      <c r="K35" s="2">
        <v>5.98</v>
      </c>
      <c r="L35" s="2">
        <v>0.17</v>
      </c>
      <c r="M35" s="2">
        <v>6.15</v>
      </c>
      <c r="N35" s="2">
        <v>0</v>
      </c>
      <c r="O35" s="2">
        <v>6.15</v>
      </c>
      <c r="P35" s="2" t="e">
        <v>#DIV/0!</v>
      </c>
      <c r="Q35" s="2" t="e">
        <v>#DIV/0!</v>
      </c>
      <c r="R35" s="2" t="e">
        <v>#DIV/0!</v>
      </c>
      <c r="S35" s="2" t="e">
        <v>#DIV/0!</v>
      </c>
      <c r="T35" s="2" t="e">
        <v>#DIV/0!</v>
      </c>
      <c r="U35" s="2" t="e">
        <v>#DIV/0!</v>
      </c>
      <c r="V35" s="2">
        <v>0</v>
      </c>
      <c r="W35" s="2" t="e">
        <v>#DIV/0!</v>
      </c>
      <c r="X35" s="2" t="e">
        <v>#DIV/0!</v>
      </c>
      <c r="Y35" s="2" t="e">
        <v>#DIV/0!</v>
      </c>
      <c r="Z35" s="2" t="e">
        <v>#DIV/0!</v>
      </c>
      <c r="AA35" s="2" t="e">
        <v>#DIV/0!</v>
      </c>
      <c r="AB35" s="2">
        <v>0</v>
      </c>
      <c r="AC35" s="2" t="e">
        <v>#DIV/0!</v>
      </c>
      <c r="AD35" s="2" t="e">
        <v>#DIV/0!</v>
      </c>
      <c r="AE35" s="2" t="e">
        <v>#DIV/0!</v>
      </c>
      <c r="AF35" s="2" t="e">
        <v>#DIV/0!</v>
      </c>
      <c r="AG35" s="2" t="e">
        <v>#DIV/0!</v>
      </c>
      <c r="AH35" s="2" t="e">
        <v>#DIV/0!</v>
      </c>
      <c r="AI35" s="2" t="e">
        <v>#DIV/0!</v>
      </c>
      <c r="AJ35" s="2" t="e">
        <v>#DIV/0!</v>
      </c>
      <c r="AK35" s="2">
        <v>0</v>
      </c>
      <c r="AL35" s="2" t="e">
        <v>#DIV/0!</v>
      </c>
      <c r="AM35" s="2">
        <v>-7.5999999999999998E-2</v>
      </c>
      <c r="AN35" s="2">
        <v>-7.5999999999999998E-2</v>
      </c>
      <c r="AO35" s="2">
        <v>-6.3E-2</v>
      </c>
      <c r="AP35" s="2">
        <v>0</v>
      </c>
      <c r="AQ35" s="2">
        <v>0</v>
      </c>
      <c r="AR35" s="2">
        <v>0</v>
      </c>
      <c r="AS35" s="2">
        <v>-7.5999999999999998E-2</v>
      </c>
      <c r="AT35" s="2">
        <v>0</v>
      </c>
      <c r="AU35" s="2" t="e">
        <v>#DIV/0!</v>
      </c>
      <c r="AV35" s="2">
        <v>1.2999999999999998E-2</v>
      </c>
      <c r="AW35" s="2">
        <v>0</v>
      </c>
      <c r="AX35" s="2">
        <v>-0.48699999999999999</v>
      </c>
      <c r="AY35" s="2">
        <v>-0.31699999999999995</v>
      </c>
      <c r="AZ35" s="2">
        <v>-0.56299999999999994</v>
      </c>
      <c r="BA35" s="2">
        <v>-0.3929999999999999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/>
      <c r="BJ35" s="2">
        <v>-7.5999999999999998E-2</v>
      </c>
    </row>
    <row r="36" spans="1:62" s="1" customFormat="1" ht="11" x14ac:dyDescent="0.15">
      <c r="A36" s="7" t="s">
        <v>81</v>
      </c>
      <c r="B36" s="2">
        <v>2</v>
      </c>
      <c r="C36" s="2">
        <f t="shared" si="8"/>
        <v>1</v>
      </c>
      <c r="D36" s="6">
        <f t="shared" si="9"/>
        <v>0.5</v>
      </c>
      <c r="E36" s="2">
        <f t="shared" si="10"/>
        <v>1</v>
      </c>
      <c r="F36" s="6">
        <f t="shared" si="11"/>
        <v>0.5</v>
      </c>
      <c r="G36" s="6">
        <f t="shared" si="12"/>
        <v>1</v>
      </c>
      <c r="H36" s="6">
        <f t="shared" si="13"/>
        <v>0.11593567251461986</v>
      </c>
      <c r="I36" s="6">
        <f t="shared" si="14"/>
        <v>0.23187134502923973</v>
      </c>
      <c r="J36" s="6">
        <f t="shared" si="15"/>
        <v>0.23187134502923973</v>
      </c>
      <c r="K36" s="2">
        <v>1202</v>
      </c>
      <c r="L36" s="2">
        <v>0</v>
      </c>
      <c r="M36" s="2">
        <v>1202</v>
      </c>
      <c r="N36" s="2">
        <v>0</v>
      </c>
      <c r="O36" s="2">
        <v>1202</v>
      </c>
      <c r="P36" s="2">
        <v>5.2927756653992386</v>
      </c>
      <c r="Q36" s="2">
        <v>5.2927756653992386</v>
      </c>
      <c r="R36" s="2" t="e">
        <v>#DIV/0!</v>
      </c>
      <c r="S36" s="2" t="e">
        <v>#DIV/0!</v>
      </c>
      <c r="T36" s="2" t="e">
        <v>#DIV/0!</v>
      </c>
      <c r="U36" s="2">
        <v>0.65784499054820411</v>
      </c>
      <c r="V36" s="2">
        <v>0</v>
      </c>
      <c r="W36" s="2" t="e">
        <v>#DIV/0!</v>
      </c>
      <c r="X36" s="2" t="e">
        <v>#DIV/0!</v>
      </c>
      <c r="Y36" s="2" t="e">
        <v>#DIV/0!</v>
      </c>
      <c r="Z36" s="2">
        <v>0.65784499054820411</v>
      </c>
      <c r="AA36" s="2">
        <v>0</v>
      </c>
      <c r="AB36" s="2">
        <v>0</v>
      </c>
      <c r="AC36" s="2">
        <v>-5.0300000000000004E-2</v>
      </c>
      <c r="AD36" s="2">
        <v>0.13200000000000001</v>
      </c>
      <c r="AE36" s="2" t="e">
        <v>#DIV/0!</v>
      </c>
      <c r="AF36" s="2" t="e">
        <v>#DIV/0!</v>
      </c>
      <c r="AG36" s="2" t="e">
        <v>#DIV/0!</v>
      </c>
      <c r="AH36" s="2" t="e">
        <v>#DIV/0!</v>
      </c>
      <c r="AI36" s="2">
        <v>0.12429111531190927</v>
      </c>
      <c r="AJ36" s="2">
        <v>0</v>
      </c>
      <c r="AK36" s="2">
        <v>0.11593567251461986</v>
      </c>
      <c r="AL36" s="2" t="e">
        <v>#DIV/0!</v>
      </c>
      <c r="AM36" s="2">
        <v>26.3</v>
      </c>
      <c r="AN36" s="2">
        <v>26.3</v>
      </c>
      <c r="AO36" s="2">
        <v>0</v>
      </c>
      <c r="AP36" s="2">
        <v>211.6</v>
      </c>
      <c r="AQ36" s="2">
        <v>211.6</v>
      </c>
      <c r="AR36" s="2">
        <v>0</v>
      </c>
      <c r="AS36" s="2">
        <v>0</v>
      </c>
      <c r="AT36" s="2">
        <v>0</v>
      </c>
      <c r="AU36" s="2" t="e">
        <v>#DIV/0!</v>
      </c>
      <c r="AV36" s="2">
        <v>0</v>
      </c>
      <c r="AW36" s="2">
        <v>26.3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1</v>
      </c>
      <c r="BD36" s="2">
        <v>34.200000000000003</v>
      </c>
      <c r="BE36" s="2">
        <v>1</v>
      </c>
      <c r="BF36" s="2">
        <v>7.93</v>
      </c>
      <c r="BG36" s="2">
        <v>139.19999999999999</v>
      </c>
      <c r="BH36" s="2">
        <v>26.3</v>
      </c>
      <c r="BI36" s="2">
        <v>7.93</v>
      </c>
      <c r="BJ36" s="2">
        <v>34.200000000000003</v>
      </c>
    </row>
    <row r="37" spans="1:62" s="1" customFormat="1" ht="11" x14ac:dyDescent="0.15">
      <c r="A37" s="7" t="s">
        <v>82</v>
      </c>
      <c r="B37" s="2">
        <v>196</v>
      </c>
      <c r="C37" s="2">
        <f t="shared" si="8"/>
        <v>148</v>
      </c>
      <c r="D37" s="6">
        <f t="shared" si="9"/>
        <v>0.75510204081632648</v>
      </c>
      <c r="E37" s="2">
        <f t="shared" si="10"/>
        <v>165</v>
      </c>
      <c r="F37" s="6">
        <f t="shared" si="11"/>
        <v>0.84183673469387754</v>
      </c>
      <c r="G37" s="6">
        <f t="shared" si="12"/>
        <v>0.89696969696969697</v>
      </c>
      <c r="H37" s="6">
        <f t="shared" si="13"/>
        <v>0.19197461182644907</v>
      </c>
      <c r="I37" s="6">
        <f t="shared" si="14"/>
        <v>0.24850197010024394</v>
      </c>
      <c r="J37" s="6">
        <f t="shared" si="15"/>
        <v>0.28870234687110818</v>
      </c>
      <c r="K37" s="2">
        <v>40528.969000000012</v>
      </c>
      <c r="L37" s="2">
        <v>14767.542539085411</v>
      </c>
      <c r="M37" s="2">
        <v>55296.511539085455</v>
      </c>
      <c r="N37" s="2">
        <v>13626.344999999996</v>
      </c>
      <c r="O37" s="2">
        <v>41670.166539085447</v>
      </c>
      <c r="P37" s="2">
        <v>45.322147465689028</v>
      </c>
      <c r="Q37" s="2">
        <v>26.973711786807346</v>
      </c>
      <c r="R37" s="2">
        <v>22.479991663832845</v>
      </c>
      <c r="S37" s="2">
        <v>0.82943262032403753</v>
      </c>
      <c r="T37" s="2">
        <v>1.9682037223610034</v>
      </c>
      <c r="U37" s="2">
        <v>6.0265156412669363</v>
      </c>
      <c r="V37" s="2">
        <v>0.21463532489719178</v>
      </c>
      <c r="W37" s="2">
        <v>67.550764785878783</v>
      </c>
      <c r="X37" s="2">
        <v>28.494608948685272</v>
      </c>
      <c r="Y37" s="2">
        <v>2.2259207102169118</v>
      </c>
      <c r="Z37" s="2">
        <v>6.428197780394453</v>
      </c>
      <c r="AA37" s="2">
        <v>0.43308396817494044</v>
      </c>
      <c r="AB37" s="2">
        <v>2.7019388177778977E-2</v>
      </c>
      <c r="AC37" s="2">
        <v>0.27628317647058803</v>
      </c>
      <c r="AD37" s="2">
        <v>0.18760162601626024</v>
      </c>
      <c r="AE37" s="2">
        <v>0.22985000000000003</v>
      </c>
      <c r="AF37" s="2">
        <v>0.19476842105263154</v>
      </c>
      <c r="AG37" s="2">
        <v>5.0208431000264141E-2</v>
      </c>
      <c r="AH37" s="2">
        <v>8.902991289012302E-2</v>
      </c>
      <c r="AI37" s="2">
        <v>0.16747158494605863</v>
      </c>
      <c r="AJ37" s="2">
        <v>4.0188515102357387E-2</v>
      </c>
      <c r="AK37" s="2">
        <v>0.19197461182644907</v>
      </c>
      <c r="AL37" s="2">
        <v>6.9269855072463762E-2</v>
      </c>
      <c r="AM37" s="2">
        <v>2466.8749999999982</v>
      </c>
      <c r="AN37" s="2">
        <v>3109.0320000000024</v>
      </c>
      <c r="AO37" s="2">
        <v>2923.5050921829161</v>
      </c>
      <c r="AP37" s="2">
        <v>19920.460000000003</v>
      </c>
      <c r="AQ37" s="2">
        <v>25862.745999999988</v>
      </c>
      <c r="AR37" s="2">
        <v>3039.6880000000006</v>
      </c>
      <c r="AS37" s="2">
        <v>1579.9370000000008</v>
      </c>
      <c r="AT37" s="2">
        <v>2091.4420000000005</v>
      </c>
      <c r="AU37" s="2">
        <v>19.996243137999169</v>
      </c>
      <c r="AV37" s="2">
        <v>-1473.8954734808428</v>
      </c>
      <c r="AW37" s="2">
        <v>1782.1139999999994</v>
      </c>
      <c r="AX37" s="2">
        <v>32511.090000000007</v>
      </c>
      <c r="AY37" s="2">
        <v>34035.566539085434</v>
      </c>
      <c r="AZ37" s="2">
        <v>22892.688999999998</v>
      </c>
      <c r="BA37" s="2">
        <v>22347.53853908541</v>
      </c>
      <c r="BB37" s="2">
        <v>-1127.6595999999997</v>
      </c>
      <c r="BC37" s="2">
        <v>165</v>
      </c>
      <c r="BD37" s="2">
        <v>5506.0650000000023</v>
      </c>
      <c r="BE37" s="2">
        <v>148</v>
      </c>
      <c r="BF37" s="2">
        <v>1368.2680000000003</v>
      </c>
      <c r="BG37" s="2">
        <v>36940.339000000014</v>
      </c>
      <c r="BH37" s="2">
        <v>4094.523000000002</v>
      </c>
      <c r="BI37" s="2">
        <v>1338.7200000000003</v>
      </c>
      <c r="BJ37" s="2">
        <v>4637.0249999999996</v>
      </c>
    </row>
    <row r="38" spans="1:62" s="1" customFormat="1" ht="11" x14ac:dyDescent="0.15">
      <c r="A38" s="7" t="s">
        <v>83</v>
      </c>
      <c r="B38" s="2">
        <v>18</v>
      </c>
      <c r="C38" s="2">
        <f t="shared" si="8"/>
        <v>11</v>
      </c>
      <c r="D38" s="6">
        <f t="shared" si="9"/>
        <v>0.61111111111111116</v>
      </c>
      <c r="E38" s="2">
        <f t="shared" si="10"/>
        <v>11</v>
      </c>
      <c r="F38" s="6">
        <f t="shared" si="11"/>
        <v>0.61111111111111116</v>
      </c>
      <c r="G38" s="6">
        <f t="shared" si="12"/>
        <v>1</v>
      </c>
      <c r="H38" s="6">
        <f t="shared" si="13"/>
        <v>0.10597403117923999</v>
      </c>
      <c r="I38" s="6">
        <f t="shared" si="14"/>
        <v>0.1397680468241925</v>
      </c>
      <c r="J38" s="6">
        <f t="shared" si="15"/>
        <v>0.14332017882259138</v>
      </c>
      <c r="K38" s="2">
        <v>3163.7000000000003</v>
      </c>
      <c r="L38" s="2">
        <v>1682.4709515913653</v>
      </c>
      <c r="M38" s="2">
        <v>4846.1709515913635</v>
      </c>
      <c r="N38" s="2">
        <v>1126.136</v>
      </c>
      <c r="O38" s="2">
        <v>3720.0349515913645</v>
      </c>
      <c r="P38" s="2">
        <v>27.245168388419959</v>
      </c>
      <c r="Q38" s="2">
        <v>13.58155075542536</v>
      </c>
      <c r="R38" s="2">
        <v>14.027765908006495</v>
      </c>
      <c r="S38" s="2">
        <v>1.7722042369072124</v>
      </c>
      <c r="T38" s="2">
        <v>1.5222967383846213</v>
      </c>
      <c r="U38" s="2">
        <v>1.7038223515619753</v>
      </c>
      <c r="V38" s="2">
        <v>0.20645796614340906</v>
      </c>
      <c r="W38" s="2">
        <v>23.209955816532876</v>
      </c>
      <c r="X38" s="2">
        <v>42.307651778778862</v>
      </c>
      <c r="Y38" s="2">
        <v>1.6260986985377974</v>
      </c>
      <c r="Z38" s="2">
        <v>1.9449620513742591</v>
      </c>
      <c r="AA38" s="2">
        <v>1.0643213440654107</v>
      </c>
      <c r="AB38" s="2">
        <v>3.8626234006400098E-2</v>
      </c>
      <c r="AC38" s="2">
        <v>0.14280999999999999</v>
      </c>
      <c r="AD38" s="2">
        <v>-1.6466666666666691E-3</v>
      </c>
      <c r="AE38" s="2">
        <v>5.4374999999999993E-2</v>
      </c>
      <c r="AF38" s="2">
        <v>9.6187499999999981E-2</v>
      </c>
      <c r="AG38" s="2">
        <v>9.4844648150733693E-2</v>
      </c>
      <c r="AH38" s="2">
        <v>9.8447268596012036E-2</v>
      </c>
      <c r="AI38" s="2">
        <v>7.6307096362773663E-2</v>
      </c>
      <c r="AJ38" s="2">
        <v>7.687173277882639E-2</v>
      </c>
      <c r="AK38" s="2">
        <v>0.10597403117923999</v>
      </c>
      <c r="AL38" s="2">
        <v>0.16430466666666665</v>
      </c>
      <c r="AM38" s="2">
        <v>165.57600000000005</v>
      </c>
      <c r="AN38" s="2">
        <v>229.733</v>
      </c>
      <c r="AO38" s="2">
        <v>250.28780968172703</v>
      </c>
      <c r="AP38" s="2">
        <v>2913.7000000000003</v>
      </c>
      <c r="AQ38" s="2">
        <v>3502.7000000000003</v>
      </c>
      <c r="AR38" s="2">
        <v>340.70600000000002</v>
      </c>
      <c r="AS38" s="2">
        <v>80.388999999999982</v>
      </c>
      <c r="AT38" s="2">
        <v>340.30200000000008</v>
      </c>
      <c r="AU38" s="2">
        <v>5.3280625496827714</v>
      </c>
      <c r="AV38" s="2">
        <v>-209.38926513284036</v>
      </c>
      <c r="AW38" s="2">
        <v>66.254999999999953</v>
      </c>
      <c r="AX38" s="2">
        <v>2015.0400000000002</v>
      </c>
      <c r="AY38" s="2">
        <v>2607.7169515913647</v>
      </c>
      <c r="AZ38" s="2">
        <v>2232.7699999999995</v>
      </c>
      <c r="BA38" s="2">
        <v>2626.0919515913642</v>
      </c>
      <c r="BB38" s="2">
        <v>-146.667</v>
      </c>
      <c r="BC38" s="2">
        <v>11</v>
      </c>
      <c r="BD38" s="2">
        <v>276.78000000000003</v>
      </c>
      <c r="BE38" s="2">
        <v>11</v>
      </c>
      <c r="BF38" s="2">
        <v>38.685000000000002</v>
      </c>
      <c r="BG38" s="2">
        <v>2969.3</v>
      </c>
      <c r="BH38" s="2">
        <v>235.79000000000002</v>
      </c>
      <c r="BI38" s="2">
        <v>38.823000000000008</v>
      </c>
      <c r="BJ38" s="2">
        <v>270.88299999999992</v>
      </c>
    </row>
    <row r="39" spans="1:62" s="1" customFormat="1" ht="11" x14ac:dyDescent="0.15">
      <c r="A39" s="7" t="s">
        <v>84</v>
      </c>
      <c r="B39" s="2">
        <v>1</v>
      </c>
      <c r="C39" s="2">
        <f t="shared" si="8"/>
        <v>0</v>
      </c>
      <c r="D39" s="6">
        <f t="shared" si="9"/>
        <v>0</v>
      </c>
      <c r="E39" s="2">
        <f t="shared" si="10"/>
        <v>1</v>
      </c>
      <c r="F39" s="6">
        <f t="shared" si="11"/>
        <v>1</v>
      </c>
      <c r="G39" s="6">
        <f t="shared" si="12"/>
        <v>0</v>
      </c>
      <c r="H39" s="6">
        <f t="shared" si="13"/>
        <v>0</v>
      </c>
      <c r="I39" s="6">
        <f t="shared" si="14"/>
        <v>0</v>
      </c>
      <c r="J39" s="6">
        <f t="shared" si="15"/>
        <v>0</v>
      </c>
      <c r="K39" s="2">
        <v>9.2799999999999994</v>
      </c>
      <c r="L39" s="2">
        <v>0</v>
      </c>
      <c r="M39" s="2">
        <v>9.2799999999999994</v>
      </c>
      <c r="N39" s="2">
        <v>0.67800000000000005</v>
      </c>
      <c r="O39" s="2">
        <v>8.6019999999999985</v>
      </c>
      <c r="P39" s="2" t="e">
        <v>#DIV/0!</v>
      </c>
      <c r="Q39" s="2">
        <v>134.49275362318838</v>
      </c>
      <c r="R39" s="2" t="e">
        <v>#DIV/0!</v>
      </c>
      <c r="S39" s="2" t="e">
        <v>#DIV/0!</v>
      </c>
      <c r="T39" s="2">
        <v>0.31564625850340133</v>
      </c>
      <c r="U39" s="2" t="e">
        <v>#DIV/0!</v>
      </c>
      <c r="V39" s="2">
        <v>7.3060344827586221E-2</v>
      </c>
      <c r="W39" s="2" t="e">
        <v>#DIV/0!</v>
      </c>
      <c r="X39" s="2" t="e">
        <v>#DIV/0!</v>
      </c>
      <c r="Y39" s="2">
        <v>0.2994916788524476</v>
      </c>
      <c r="Z39" s="2" t="e">
        <v>#DIV/0!</v>
      </c>
      <c r="AA39" s="2">
        <v>0</v>
      </c>
      <c r="AB39" s="2">
        <v>0</v>
      </c>
      <c r="AC39" s="2" t="e">
        <v>#DIV/0!</v>
      </c>
      <c r="AD39" s="2" t="e">
        <v>#DIV/0!</v>
      </c>
      <c r="AE39" s="2" t="e">
        <v>#DIV/0!</v>
      </c>
      <c r="AF39" s="2" t="e">
        <v>#DIV/0!</v>
      </c>
      <c r="AG39" s="2">
        <v>2.354948805460751E-3</v>
      </c>
      <c r="AH39" s="2">
        <v>-1.0567296996662959E-2</v>
      </c>
      <c r="AI39" s="2" t="e">
        <v>#DIV/0!</v>
      </c>
      <c r="AJ39" s="2" t="e">
        <v>#DIV/0!</v>
      </c>
      <c r="AK39" s="2">
        <v>0</v>
      </c>
      <c r="AL39" s="2">
        <v>9.5000000000000001E-2</v>
      </c>
      <c r="AM39" s="2">
        <v>-1.6E-2</v>
      </c>
      <c r="AN39" s="2">
        <v>6.9000000000000006E-2</v>
      </c>
      <c r="AO39" s="2">
        <v>-0.30399999999999999</v>
      </c>
      <c r="AP39" s="2">
        <v>0</v>
      </c>
      <c r="AQ39" s="2">
        <v>0</v>
      </c>
      <c r="AR39" s="2">
        <v>-0.42399999999999999</v>
      </c>
      <c r="AS39" s="2">
        <v>0.14399999999999999</v>
      </c>
      <c r="AT39" s="2">
        <v>-3.0000000000000001E-3</v>
      </c>
      <c r="AU39" s="2" t="e">
        <v>#DIV/0!</v>
      </c>
      <c r="AV39" s="2">
        <v>-0.44499999999999995</v>
      </c>
      <c r="AW39" s="2">
        <v>-7.1999999999999981E-2</v>
      </c>
      <c r="AX39" s="2">
        <v>29.3</v>
      </c>
      <c r="AY39" s="2">
        <v>28.768000000000001</v>
      </c>
      <c r="AZ39" s="2">
        <v>29.4</v>
      </c>
      <c r="BA39" s="2">
        <v>28.721999999999998</v>
      </c>
      <c r="BB39" s="2">
        <v>0</v>
      </c>
      <c r="BC39" s="2">
        <v>1</v>
      </c>
      <c r="BD39" s="2">
        <v>6.9000000000000006E-2</v>
      </c>
      <c r="BE39" s="2">
        <v>0</v>
      </c>
      <c r="BF39" s="2">
        <v>0</v>
      </c>
      <c r="BG39" s="2">
        <v>9.2799999999999994</v>
      </c>
      <c r="BH39" s="2">
        <v>6.9000000000000006E-2</v>
      </c>
      <c r="BI39" s="2"/>
      <c r="BJ39" s="2">
        <v>6.9000000000000006E-2</v>
      </c>
    </row>
    <row r="40" spans="1:62" s="1" customFormat="1" ht="11" x14ac:dyDescent="0.15">
      <c r="A40" s="7" t="s">
        <v>85</v>
      </c>
      <c r="B40" s="2">
        <v>147</v>
      </c>
      <c r="C40" s="2">
        <f t="shared" si="8"/>
        <v>103</v>
      </c>
      <c r="D40" s="6">
        <f t="shared" si="9"/>
        <v>0.70068027210884354</v>
      </c>
      <c r="E40" s="2">
        <f t="shared" si="10"/>
        <v>110</v>
      </c>
      <c r="F40" s="6">
        <f t="shared" si="11"/>
        <v>0.74829931972789121</v>
      </c>
      <c r="G40" s="6">
        <f t="shared" si="12"/>
        <v>0.9363636363636364</v>
      </c>
      <c r="H40" s="6">
        <f t="shared" si="13"/>
        <v>0.15429798153818333</v>
      </c>
      <c r="I40" s="6">
        <f t="shared" si="14"/>
        <v>0.18209078184463048</v>
      </c>
      <c r="J40" s="6">
        <f t="shared" si="15"/>
        <v>0.18292831142314078</v>
      </c>
      <c r="K40" s="2">
        <v>262335.18000000011</v>
      </c>
      <c r="L40" s="2">
        <v>65979.262277521964</v>
      </c>
      <c r="M40" s="2">
        <v>328314.44227752206</v>
      </c>
      <c r="N40" s="2">
        <v>21899.983000000007</v>
      </c>
      <c r="O40" s="2">
        <v>306414.45927752188</v>
      </c>
      <c r="P40" s="2">
        <v>70.922988668926308</v>
      </c>
      <c r="Q40" s="2">
        <v>28.156057867049899</v>
      </c>
      <c r="R40" s="2">
        <v>28.79046149464811</v>
      </c>
      <c r="S40" s="2">
        <v>11.056127044214175</v>
      </c>
      <c r="T40" s="2">
        <v>3.4741998732554045</v>
      </c>
      <c r="U40" s="2">
        <v>14.379279406600027</v>
      </c>
      <c r="V40" s="2">
        <v>5.7199849968199531E-2</v>
      </c>
      <c r="W40" s="2">
        <v>96.274945405290083</v>
      </c>
      <c r="X40" s="2">
        <v>44.376779086962735</v>
      </c>
      <c r="Y40" s="2">
        <v>75.297572243902493</v>
      </c>
      <c r="Z40" s="2">
        <v>18.029697201896326</v>
      </c>
      <c r="AA40" s="2">
        <v>0.61302872919342577</v>
      </c>
      <c r="AB40" s="2">
        <v>2.2756586175601879E-2</v>
      </c>
      <c r="AC40" s="2">
        <v>0.18763935483870958</v>
      </c>
      <c r="AD40" s="2">
        <v>1.43429292929293E-2</v>
      </c>
      <c r="AE40" s="2">
        <v>0.20707325581395347</v>
      </c>
      <c r="AF40" s="2">
        <v>0.1012592307692308</v>
      </c>
      <c r="AG40" s="2">
        <v>-2.5998108593543533E-2</v>
      </c>
      <c r="AH40" s="2">
        <v>-1.1633219782465738</v>
      </c>
      <c r="AI40" s="2">
        <v>-0.26738830676134739</v>
      </c>
      <c r="AJ40" s="2">
        <v>-0.29274860447638756</v>
      </c>
      <c r="AK40" s="2">
        <v>0.15429798153818333</v>
      </c>
      <c r="AL40" s="2">
        <v>0.24200328358208947</v>
      </c>
      <c r="AM40" s="2">
        <v>8605.6510000000017</v>
      </c>
      <c r="AN40" s="2">
        <v>11656.327999999994</v>
      </c>
      <c r="AO40" s="2">
        <v>16362.330744495621</v>
      </c>
      <c r="AP40" s="2">
        <v>164261.565</v>
      </c>
      <c r="AQ40" s="2">
        <v>192446.54500000001</v>
      </c>
      <c r="AR40" s="2">
        <v>18969.553000000004</v>
      </c>
      <c r="AS40" s="2">
        <v>1514.7820000000004</v>
      </c>
      <c r="AT40" s="2">
        <v>5378.4359999999997</v>
      </c>
      <c r="AU40" s="2">
        <v>-1.6037589766546152</v>
      </c>
      <c r="AV40" s="2">
        <v>6593.9441687713079</v>
      </c>
      <c r="AW40" s="2">
        <v>3521.7990000000004</v>
      </c>
      <c r="AX40" s="2">
        <v>109410.85400000004</v>
      </c>
      <c r="AY40" s="2">
        <v>130994.702277522</v>
      </c>
      <c r="AZ40" s="2">
        <v>120064.17500000006</v>
      </c>
      <c r="BA40" s="2">
        <v>141246.53027752187</v>
      </c>
      <c r="BB40" s="2">
        <v>-9529.9674500000074</v>
      </c>
      <c r="BC40" s="2">
        <v>110</v>
      </c>
      <c r="BD40" s="2">
        <v>16010.469999999998</v>
      </c>
      <c r="BE40" s="2">
        <v>103</v>
      </c>
      <c r="BF40" s="2">
        <v>2915.3590000000004</v>
      </c>
      <c r="BG40" s="2">
        <v>227990.60000000003</v>
      </c>
      <c r="BH40" s="2">
        <v>13184.351999999993</v>
      </c>
      <c r="BI40" s="2">
        <v>2641.5000000000005</v>
      </c>
      <c r="BJ40" s="2">
        <v>14440.082999999997</v>
      </c>
    </row>
    <row r="41" spans="1:62" s="1" customFormat="1" ht="11" x14ac:dyDescent="0.15">
      <c r="A41" s="7" t="s">
        <v>86</v>
      </c>
      <c r="B41" s="2">
        <v>696</v>
      </c>
      <c r="C41" s="2">
        <f t="shared" si="8"/>
        <v>377</v>
      </c>
      <c r="D41" s="6">
        <f t="shared" si="9"/>
        <v>0.54166666666666663</v>
      </c>
      <c r="E41" s="2">
        <f t="shared" si="10"/>
        <v>435</v>
      </c>
      <c r="F41" s="6">
        <f t="shared" si="11"/>
        <v>0.625</v>
      </c>
      <c r="G41" s="6">
        <f t="shared" si="12"/>
        <v>0.8666666666666667</v>
      </c>
      <c r="H41" s="6">
        <f t="shared" si="13"/>
        <v>0.14295091264443191</v>
      </c>
      <c r="I41" s="6">
        <f t="shared" si="14"/>
        <v>0.26220667530585351</v>
      </c>
      <c r="J41" s="6">
        <f t="shared" si="15"/>
        <v>0.26909072282065888</v>
      </c>
      <c r="K41" s="2">
        <v>2483127.3750000005</v>
      </c>
      <c r="L41" s="2">
        <v>2662428.8991760169</v>
      </c>
      <c r="M41" s="2">
        <v>5145556.2741760099</v>
      </c>
      <c r="N41" s="2">
        <v>793498.84999999916</v>
      </c>
      <c r="O41" s="2">
        <v>4352057.4241760178</v>
      </c>
      <c r="P41" s="2">
        <v>43.734335414365475</v>
      </c>
      <c r="Q41" s="2">
        <v>33.571188139440928</v>
      </c>
      <c r="R41" s="2">
        <v>22.941901836702858</v>
      </c>
      <c r="S41" s="2">
        <v>2.9141525545310603</v>
      </c>
      <c r="T41" s="2">
        <v>3.1820702755010211</v>
      </c>
      <c r="U41" s="2">
        <v>57.493583579901276</v>
      </c>
      <c r="V41" s="2">
        <v>0.1066932583061784</v>
      </c>
      <c r="W41" s="2">
        <v>51.40555118516378</v>
      </c>
      <c r="X41" s="2">
        <v>19.613972244290117</v>
      </c>
      <c r="Y41" s="2">
        <v>9.2883082889126509</v>
      </c>
      <c r="Z41" s="2">
        <v>54.802651167228724</v>
      </c>
      <c r="AA41" s="2">
        <v>0.47785479481304693</v>
      </c>
      <c r="AB41" s="2">
        <v>1.1880651180368705E-2</v>
      </c>
      <c r="AC41" s="2">
        <v>0.10877605177993521</v>
      </c>
      <c r="AD41" s="2">
        <v>4.0128371134020652E-2</v>
      </c>
      <c r="AE41" s="2">
        <v>0.14156174863387971</v>
      </c>
      <c r="AF41" s="2">
        <v>0.27324878706199468</v>
      </c>
      <c r="AG41" s="2">
        <v>2.8926431401286659E-2</v>
      </c>
      <c r="AH41" s="2">
        <v>-0.14150879745915299</v>
      </c>
      <c r="AI41" s="2">
        <v>-3.7569163384764899</v>
      </c>
      <c r="AJ41" s="2">
        <v>-7.078885857195953</v>
      </c>
      <c r="AK41" s="2">
        <v>0.14295091264443191</v>
      </c>
      <c r="AL41" s="2">
        <v>0.17948359259259261</v>
      </c>
      <c r="AM41" s="2">
        <v>114964.62100000003</v>
      </c>
      <c r="AN41" s="2">
        <v>131075.04400000017</v>
      </c>
      <c r="AO41" s="2">
        <v>189803.8155647965</v>
      </c>
      <c r="AP41" s="2">
        <v>1986157.2250000013</v>
      </c>
      <c r="AQ41" s="2">
        <v>2230793.7449999987</v>
      </c>
      <c r="AR41" s="2">
        <v>250040.09599999987</v>
      </c>
      <c r="AS41" s="2">
        <v>8940.0819999999858</v>
      </c>
      <c r="AT41" s="2">
        <v>77105.257000000041</v>
      </c>
      <c r="AU41" s="2">
        <v>1.3630119214990892</v>
      </c>
      <c r="AV41" s="2">
        <v>51841.244799298824</v>
      </c>
      <c r="AW41" s="2">
        <v>71213.314000000042</v>
      </c>
      <c r="AX41" s="2">
        <v>1299651.4530000004</v>
      </c>
      <c r="AY41" s="2">
        <v>2799553.6711760196</v>
      </c>
      <c r="AZ41" s="2">
        <v>1642040.5129999989</v>
      </c>
      <c r="BA41" s="2">
        <v>2995314.2331760195</v>
      </c>
      <c r="BB41" s="2">
        <v>-53040.33546300001</v>
      </c>
      <c r="BC41" s="2">
        <v>435</v>
      </c>
      <c r="BD41" s="2">
        <v>195447.40400000001</v>
      </c>
      <c r="BE41" s="2">
        <v>377</v>
      </c>
      <c r="BF41" s="2">
        <v>51247.61399999998</v>
      </c>
      <c r="BG41" s="2">
        <v>2391386.5769999996</v>
      </c>
      <c r="BH41" s="2">
        <v>136519.5750000001</v>
      </c>
      <c r="BI41" s="2">
        <v>51428.661999999989</v>
      </c>
      <c r="BJ41" s="2">
        <v>191120.16000000006</v>
      </c>
    </row>
    <row r="42" spans="1:62" s="1" customFormat="1" ht="11" x14ac:dyDescent="0.15">
      <c r="A42" s="7" t="s">
        <v>87</v>
      </c>
      <c r="B42" s="2">
        <v>1</v>
      </c>
      <c r="C42" s="2">
        <f t="shared" si="8"/>
        <v>0</v>
      </c>
      <c r="D42" s="6">
        <f t="shared" si="9"/>
        <v>0</v>
      </c>
      <c r="E42" s="2">
        <f t="shared" si="10"/>
        <v>1</v>
      </c>
      <c r="F42" s="6">
        <f t="shared" si="11"/>
        <v>1</v>
      </c>
      <c r="G42" s="6">
        <f t="shared" si="12"/>
        <v>0</v>
      </c>
      <c r="H42" s="6">
        <f t="shared" si="13"/>
        <v>0</v>
      </c>
      <c r="I42" s="6">
        <f t="shared" si="14"/>
        <v>0</v>
      </c>
      <c r="J42" s="6">
        <f t="shared" si="15"/>
        <v>0</v>
      </c>
      <c r="K42" s="2">
        <v>782.4</v>
      </c>
      <c r="L42" s="2">
        <v>228.2</v>
      </c>
      <c r="M42" s="2">
        <v>1010.5999999999999</v>
      </c>
      <c r="N42" s="2">
        <v>22.3</v>
      </c>
      <c r="O42" s="2">
        <v>988.3</v>
      </c>
      <c r="P42" s="2">
        <v>120.92735703245749</v>
      </c>
      <c r="Q42" s="2">
        <v>25.652459016393443</v>
      </c>
      <c r="R42" s="2" t="e">
        <v>#DIV/0!</v>
      </c>
      <c r="S42" s="2" t="e">
        <v>#DIV/0!</v>
      </c>
      <c r="T42" s="2">
        <v>0.47991167269827639</v>
      </c>
      <c r="U42" s="2">
        <v>0.82828710565318653</v>
      </c>
      <c r="V42" s="2">
        <v>2.2066099346922621E-2</v>
      </c>
      <c r="W42" s="2" t="e">
        <v>#DIV/0!</v>
      </c>
      <c r="X42" s="2">
        <v>3.7807957153787299</v>
      </c>
      <c r="Y42" s="2">
        <v>0.53823112950658969</v>
      </c>
      <c r="Z42" s="2">
        <v>1.0462629684522549</v>
      </c>
      <c r="AA42" s="2">
        <v>0.66557377049180333</v>
      </c>
      <c r="AB42" s="2">
        <v>2.5945807770961147E-2</v>
      </c>
      <c r="AC42" s="2">
        <v>-0.38299999999999995</v>
      </c>
      <c r="AD42" s="2">
        <v>-0.17199999999999999</v>
      </c>
      <c r="AE42" s="2" t="e">
        <v>#DIV/0!</v>
      </c>
      <c r="AF42" s="2" t="e">
        <v>#DIV/0!</v>
      </c>
      <c r="AG42" s="2">
        <v>1.8138566755872734E-2</v>
      </c>
      <c r="AH42" s="2">
        <v>-8.2242615716363269E-3</v>
      </c>
      <c r="AI42" s="2">
        <v>2.9896098804156047E-2</v>
      </c>
      <c r="AJ42" s="2">
        <v>-1.6075279356988825E-2</v>
      </c>
      <c r="AK42" s="2">
        <v>0</v>
      </c>
      <c r="AL42" s="2">
        <v>9.8099999999999993E-3</v>
      </c>
      <c r="AM42" s="2">
        <v>6.47</v>
      </c>
      <c r="AN42" s="2">
        <v>30.5</v>
      </c>
      <c r="AO42" s="2">
        <v>-16.399999999999999</v>
      </c>
      <c r="AP42" s="2">
        <v>944.6</v>
      </c>
      <c r="AQ42" s="2">
        <v>1020.2</v>
      </c>
      <c r="AR42" s="2">
        <v>222.9</v>
      </c>
      <c r="AS42" s="2">
        <v>45.9</v>
      </c>
      <c r="AT42" s="2">
        <v>-260.20000000000005</v>
      </c>
      <c r="AU42" s="2" t="e">
        <v>#DIV/0!</v>
      </c>
      <c r="AV42" s="2">
        <v>197.90000000000003</v>
      </c>
      <c r="AW42" s="2">
        <v>154.80000000000004</v>
      </c>
      <c r="AX42" s="2">
        <v>1681.5</v>
      </c>
      <c r="AY42" s="2">
        <v>1994.1</v>
      </c>
      <c r="AZ42" s="2">
        <v>1630.3</v>
      </c>
      <c r="BA42" s="2">
        <v>1836.2</v>
      </c>
      <c r="BB42" s="2">
        <v>-20.3</v>
      </c>
      <c r="BC42" s="2">
        <v>1</v>
      </c>
      <c r="BD42" s="2">
        <v>30.5</v>
      </c>
      <c r="BE42" s="2">
        <v>0</v>
      </c>
      <c r="BF42" s="2">
        <v>0</v>
      </c>
      <c r="BG42" s="2">
        <v>782.4</v>
      </c>
      <c r="BH42" s="2">
        <v>30.5</v>
      </c>
      <c r="BI42" s="2">
        <v>0</v>
      </c>
      <c r="BJ42" s="2">
        <v>30.5</v>
      </c>
    </row>
    <row r="43" spans="1:62" s="1" customFormat="1" ht="11" x14ac:dyDescent="0.15">
      <c r="A43" s="7" t="s">
        <v>88</v>
      </c>
      <c r="B43" s="2">
        <v>665</v>
      </c>
      <c r="C43" s="2">
        <f t="shared" si="8"/>
        <v>373</v>
      </c>
      <c r="D43" s="6">
        <f t="shared" si="9"/>
        <v>0.56090225563909779</v>
      </c>
      <c r="E43" s="2">
        <f t="shared" si="10"/>
        <v>430</v>
      </c>
      <c r="F43" s="6">
        <f t="shared" si="11"/>
        <v>0.64661654135338342</v>
      </c>
      <c r="G43" s="6">
        <f t="shared" si="12"/>
        <v>0.86744186046511629</v>
      </c>
      <c r="H43" s="6">
        <f t="shared" si="13"/>
        <v>0.15190773614758885</v>
      </c>
      <c r="I43" s="6">
        <f t="shared" si="14"/>
        <v>0.28259477041052866</v>
      </c>
      <c r="J43" s="6">
        <f t="shared" si="15"/>
        <v>0.28639314887606487</v>
      </c>
      <c r="K43" s="2">
        <v>2170060.1410000008</v>
      </c>
      <c r="L43" s="2">
        <v>1971471.7697451918</v>
      </c>
      <c r="M43" s="2">
        <v>4141531.9107451951</v>
      </c>
      <c r="N43" s="2">
        <v>520589.76799999981</v>
      </c>
      <c r="O43" s="2">
        <v>3620942.1427451936</v>
      </c>
      <c r="P43" s="2">
        <v>56.372765972134559</v>
      </c>
      <c r="Q43" s="2">
        <v>74.577883604337345</v>
      </c>
      <c r="R43" s="2">
        <v>32.006399627924928</v>
      </c>
      <c r="S43" s="2">
        <v>4.7476323538733034</v>
      </c>
      <c r="T43" s="2">
        <v>4.3972152103763991</v>
      </c>
      <c r="U43" s="2">
        <v>308.54850253318557</v>
      </c>
      <c r="V43" s="2">
        <v>0.12073342959253332</v>
      </c>
      <c r="W43" s="2">
        <v>254.84293301905672</v>
      </c>
      <c r="X43" s="2">
        <v>57.773539648823878</v>
      </c>
      <c r="Y43" s="2">
        <v>11.177116315789862</v>
      </c>
      <c r="Z43" s="2">
        <v>314.42286456341628</v>
      </c>
      <c r="AA43" s="2">
        <v>1.1750270901358388</v>
      </c>
      <c r="AB43" s="2">
        <v>1.2266104101000144E-2</v>
      </c>
      <c r="AC43" s="2">
        <v>0.11387207746478865</v>
      </c>
      <c r="AD43" s="2">
        <v>5.2359352678571405E-2</v>
      </c>
      <c r="AE43" s="2">
        <v>0.19346762790697675</v>
      </c>
      <c r="AF43" s="2">
        <v>0.24500441860465105</v>
      </c>
      <c r="AG43" s="2">
        <v>0.29005952659429912</v>
      </c>
      <c r="AH43" s="2">
        <v>-0.21609792924037072</v>
      </c>
      <c r="AI43" s="2">
        <v>-7.4918363101558354</v>
      </c>
      <c r="AJ43" s="2">
        <v>-5.4242970887123079</v>
      </c>
      <c r="AK43" s="2">
        <v>0.15190773614758885</v>
      </c>
      <c r="AL43" s="2">
        <v>0.20612958592132483</v>
      </c>
      <c r="AM43" s="2">
        <v>73631.301000000021</v>
      </c>
      <c r="AN43" s="2">
        <v>109080.32799999991</v>
      </c>
      <c r="AO43" s="2">
        <v>182500.43925096153</v>
      </c>
      <c r="AP43" s="2">
        <v>1976297.3959999993</v>
      </c>
      <c r="AQ43" s="2">
        <v>2251425.8829999976</v>
      </c>
      <c r="AR43" s="2">
        <v>227509.41800000024</v>
      </c>
      <c r="AS43" s="2">
        <v>9526.9870000000064</v>
      </c>
      <c r="AT43" s="2">
        <v>99165.85300000009</v>
      </c>
      <c r="AU43" s="2">
        <v>-1.019144585546234</v>
      </c>
      <c r="AV43" s="2">
        <v>22881.252865781975</v>
      </c>
      <c r="AW43" s="2">
        <v>42293.555999999997</v>
      </c>
      <c r="AX43" s="2">
        <v>915292.30899999989</v>
      </c>
      <c r="AY43" s="2">
        <v>2479633.9727451894</v>
      </c>
      <c r="AZ43" s="2">
        <v>1132634.3639999996</v>
      </c>
      <c r="BA43" s="2">
        <v>2344467.373745189</v>
      </c>
      <c r="BB43" s="2">
        <v>-46243.699632999997</v>
      </c>
      <c r="BC43" s="2">
        <v>430</v>
      </c>
      <c r="BD43" s="2">
        <v>168992.46199999994</v>
      </c>
      <c r="BE43" s="2">
        <v>373</v>
      </c>
      <c r="BF43" s="2">
        <v>47756.385999999977</v>
      </c>
      <c r="BG43" s="2">
        <v>2012515.77</v>
      </c>
      <c r="BH43" s="2">
        <v>119792.57099999992</v>
      </c>
      <c r="BI43" s="2">
        <v>46028.61199999995</v>
      </c>
      <c r="BJ43" s="2">
        <v>160718.2720000002</v>
      </c>
    </row>
    <row r="44" spans="1:62" s="1" customFormat="1" ht="11" x14ac:dyDescent="0.15">
      <c r="A44" s="7" t="s">
        <v>89</v>
      </c>
      <c r="B44" s="2">
        <v>20</v>
      </c>
      <c r="C44" s="2">
        <f t="shared" si="8"/>
        <v>14</v>
      </c>
      <c r="D44" s="6">
        <f t="shared" si="9"/>
        <v>0.7</v>
      </c>
      <c r="E44" s="2">
        <f t="shared" si="10"/>
        <v>14</v>
      </c>
      <c r="F44" s="6">
        <f t="shared" si="11"/>
        <v>0.7</v>
      </c>
      <c r="G44" s="6">
        <f t="shared" si="12"/>
        <v>1</v>
      </c>
      <c r="H44" s="6">
        <f t="shared" si="13"/>
        <v>0.1967901088715894</v>
      </c>
      <c r="I44" s="6">
        <f t="shared" si="14"/>
        <v>0.2857142857142857</v>
      </c>
      <c r="J44" s="6">
        <f t="shared" si="15"/>
        <v>0.28394705608389303</v>
      </c>
      <c r="K44" s="2">
        <v>3489.9250000000006</v>
      </c>
      <c r="L44" s="2">
        <v>829.12681982693846</v>
      </c>
      <c r="M44" s="2">
        <v>4319.0518198269401</v>
      </c>
      <c r="N44" s="2">
        <v>2173.9640000000004</v>
      </c>
      <c r="O44" s="2">
        <v>2145.0878198269379</v>
      </c>
      <c r="P44" s="2">
        <v>22.497029435472633</v>
      </c>
      <c r="Q44" s="2">
        <v>20.177663474038827</v>
      </c>
      <c r="R44" s="2">
        <v>10.374915591480123</v>
      </c>
      <c r="S44" s="2" t="e">
        <v>#DIV/0!</v>
      </c>
      <c r="T44" s="2">
        <v>2.5950379288963363</v>
      </c>
      <c r="U44" s="2">
        <v>2.0548680459571473</v>
      </c>
      <c r="V44" s="2">
        <v>0.59659368401260893</v>
      </c>
      <c r="W44" s="2">
        <v>109.97682093431187</v>
      </c>
      <c r="X44" s="2">
        <v>82.806439207700137</v>
      </c>
      <c r="Y44" s="2">
        <v>21.340114373545568</v>
      </c>
      <c r="Z44" s="2">
        <v>1.7911894207348604</v>
      </c>
      <c r="AA44" s="2">
        <v>0.41759519087927888</v>
      </c>
      <c r="AB44" s="2">
        <v>2.5249070977756184E-2</v>
      </c>
      <c r="AC44" s="2">
        <v>0.12124727272727273</v>
      </c>
      <c r="AD44" s="2">
        <v>0.20278142857142853</v>
      </c>
      <c r="AE44" s="2" t="e">
        <v>#DIV/0!</v>
      </c>
      <c r="AF44" s="2">
        <v>0.17766666666666667</v>
      </c>
      <c r="AG44" s="2">
        <v>0.13257956277634211</v>
      </c>
      <c r="AH44" s="2">
        <v>0.15648358222444003</v>
      </c>
      <c r="AI44" s="2">
        <v>8.3520206418925533E-2</v>
      </c>
      <c r="AJ44" s="2">
        <v>4.750760744826707E-2</v>
      </c>
      <c r="AK44" s="2">
        <v>0.1967901088715894</v>
      </c>
      <c r="AL44" s="2">
        <v>0.29220000000000002</v>
      </c>
      <c r="AM44" s="2">
        <v>231.191</v>
      </c>
      <c r="AN44" s="2">
        <v>209.34899999999996</v>
      </c>
      <c r="AO44" s="2">
        <v>111.60843603461231</v>
      </c>
      <c r="AP44" s="2">
        <v>2996.88</v>
      </c>
      <c r="AQ44" s="2">
        <v>3244.6400000000003</v>
      </c>
      <c r="AR44" s="2">
        <v>142.321</v>
      </c>
      <c r="AS44" s="2">
        <v>18.468999999999998</v>
      </c>
      <c r="AT44" s="2">
        <v>143.61099999999999</v>
      </c>
      <c r="AU44" s="2">
        <v>1.5284936606600497</v>
      </c>
      <c r="AV44" s="2">
        <v>-74.075818171591806</v>
      </c>
      <c r="AW44" s="2">
        <v>84.542999999999992</v>
      </c>
      <c r="AX44" s="2">
        <v>1244.8300000000002</v>
      </c>
      <c r="AY44" s="2">
        <v>1040.8588198269385</v>
      </c>
      <c r="AZ44" s="2">
        <v>1538.1399999999999</v>
      </c>
      <c r="BA44" s="2">
        <v>193.30281982693847</v>
      </c>
      <c r="BB44" s="2">
        <v>-131.38800000000001</v>
      </c>
      <c r="BC44" s="2">
        <v>14</v>
      </c>
      <c r="BD44" s="2">
        <v>348.75400000000002</v>
      </c>
      <c r="BE44" s="2">
        <v>14</v>
      </c>
      <c r="BF44" s="2">
        <v>99.644000000000005</v>
      </c>
      <c r="BG44" s="2">
        <v>3034.4700000000003</v>
      </c>
      <c r="BH44" s="2">
        <v>220.24799999999999</v>
      </c>
      <c r="BI44" s="2">
        <v>94.499000000000009</v>
      </c>
      <c r="BJ44" s="2">
        <v>332.80499999999995</v>
      </c>
    </row>
    <row r="45" spans="1:62" s="1" customFormat="1" ht="11" x14ac:dyDescent="0.15">
      <c r="A45" s="7" t="s">
        <v>90</v>
      </c>
      <c r="B45" s="2">
        <v>7</v>
      </c>
      <c r="C45" s="2">
        <f t="shared" si="8"/>
        <v>1</v>
      </c>
      <c r="D45" s="6">
        <f t="shared" si="9"/>
        <v>0.14285714285714285</v>
      </c>
      <c r="E45" s="2">
        <f t="shared" si="10"/>
        <v>1</v>
      </c>
      <c r="F45" s="6">
        <f t="shared" si="11"/>
        <v>0.14285714285714285</v>
      </c>
      <c r="G45" s="6">
        <f t="shared" si="12"/>
        <v>1</v>
      </c>
      <c r="H45" s="6">
        <f t="shared" si="13"/>
        <v>2.5329280648429587E-2</v>
      </c>
      <c r="I45" s="6">
        <f t="shared" si="14"/>
        <v>0.1773049645390071</v>
      </c>
      <c r="J45" s="6">
        <f t="shared" si="15"/>
        <v>11.864999999999991</v>
      </c>
      <c r="K45" s="2">
        <v>1425.2550000000001</v>
      </c>
      <c r="L45" s="2">
        <v>39.351715309094928</v>
      </c>
      <c r="M45" s="2">
        <v>1464.6067153090951</v>
      </c>
      <c r="N45" s="2">
        <v>156.37100000000001</v>
      </c>
      <c r="O45" s="2">
        <v>1308.2357153090952</v>
      </c>
      <c r="P45" s="2">
        <v>26.590291262135924</v>
      </c>
      <c r="Q45" s="2">
        <v>118.05172413793105</v>
      </c>
      <c r="R45" s="2">
        <v>19.84375</v>
      </c>
      <c r="S45" s="2">
        <v>2.5324086916319928</v>
      </c>
      <c r="T45" s="2">
        <v>5.1064607357415799</v>
      </c>
      <c r="U45" s="2">
        <v>1.9401526270232889</v>
      </c>
      <c r="V45" s="2">
        <v>0.12516871401688054</v>
      </c>
      <c r="W45" s="2">
        <v>18.441776683257999</v>
      </c>
      <c r="X45" s="2">
        <v>15.123190183072674</v>
      </c>
      <c r="Y45" s="2">
        <v>2.6093541945574836</v>
      </c>
      <c r="Z45" s="2">
        <v>2.0931406168122391</v>
      </c>
      <c r="AA45" s="2">
        <v>2.75</v>
      </c>
      <c r="AB45" s="2">
        <v>3.3278390953285068E-3</v>
      </c>
      <c r="AC45" s="2">
        <v>-0.223</v>
      </c>
      <c r="AD45" s="2">
        <v>0.42885000000000001</v>
      </c>
      <c r="AE45" s="2">
        <v>0.105</v>
      </c>
      <c r="AF45" s="2">
        <v>6.0499999999999998E-2</v>
      </c>
      <c r="AG45" s="2">
        <v>-1.2748661814087778</v>
      </c>
      <c r="AH45" s="2">
        <v>0.11769918550243376</v>
      </c>
      <c r="AI45" s="2">
        <v>-0.1912573785367567</v>
      </c>
      <c r="AJ45" s="2">
        <v>-0.10740689517926461</v>
      </c>
      <c r="AK45" s="2">
        <v>2.5329280648429587E-2</v>
      </c>
      <c r="AL45" s="2">
        <v>0.20306000000000002</v>
      </c>
      <c r="AM45" s="2">
        <v>28.234000000000002</v>
      </c>
      <c r="AN45" s="2">
        <v>-8.8500000000000014</v>
      </c>
      <c r="AO45" s="2">
        <v>58.721056938181</v>
      </c>
      <c r="AP45" s="2">
        <v>542.26</v>
      </c>
      <c r="AQ45" s="2">
        <v>554.34</v>
      </c>
      <c r="AR45" s="2">
        <v>66.960999999999999</v>
      </c>
      <c r="AS45" s="2">
        <v>-27.783999999999999</v>
      </c>
      <c r="AT45" s="2">
        <v>7.3909999999999991</v>
      </c>
      <c r="AU45" s="2">
        <v>-0.31852918800579227</v>
      </c>
      <c r="AV45" s="2">
        <v>67.205875235828216</v>
      </c>
      <c r="AW45" s="2">
        <v>11.743</v>
      </c>
      <c r="AX45" s="2">
        <v>150.45500000000001</v>
      </c>
      <c r="AY45" s="2">
        <v>40.612715309094924</v>
      </c>
      <c r="AZ45" s="2">
        <v>99.97</v>
      </c>
      <c r="BA45" s="2">
        <v>-18.239284690905077</v>
      </c>
      <c r="BB45" s="2">
        <v>-31.9</v>
      </c>
      <c r="BC45" s="2">
        <v>1</v>
      </c>
      <c r="BD45" s="2">
        <v>14.1</v>
      </c>
      <c r="BE45" s="2">
        <v>1</v>
      </c>
      <c r="BF45" s="2">
        <v>2.5</v>
      </c>
      <c r="BG45" s="2">
        <v>1369.4</v>
      </c>
      <c r="BH45" s="2">
        <v>11.6</v>
      </c>
      <c r="BI45" s="2">
        <v>2.3730000000000002</v>
      </c>
      <c r="BJ45" s="2">
        <v>0.20000000000000018</v>
      </c>
    </row>
    <row r="46" spans="1:62" s="1" customFormat="1" ht="11" x14ac:dyDescent="0.15">
      <c r="A46" s="7" t="s">
        <v>91</v>
      </c>
      <c r="B46" s="2">
        <v>180</v>
      </c>
      <c r="C46" s="2">
        <f t="shared" si="8"/>
        <v>88</v>
      </c>
      <c r="D46" s="6">
        <f t="shared" si="9"/>
        <v>0.48888888888888887</v>
      </c>
      <c r="E46" s="2">
        <f t="shared" si="10"/>
        <v>94</v>
      </c>
      <c r="F46" s="6">
        <f t="shared" si="11"/>
        <v>0.52222222222222225</v>
      </c>
      <c r="G46" s="6">
        <f t="shared" si="12"/>
        <v>0.93617021276595747</v>
      </c>
      <c r="H46" s="6">
        <f t="shared" si="13"/>
        <v>0.15486665001240596</v>
      </c>
      <c r="I46" s="6">
        <f t="shared" si="14"/>
        <v>0.24192824336674557</v>
      </c>
      <c r="J46" s="6">
        <f t="shared" si="15"/>
        <v>0.31399810184837357</v>
      </c>
      <c r="K46" s="2">
        <v>53767.952000000019</v>
      </c>
      <c r="L46" s="2">
        <v>104515.9264390466</v>
      </c>
      <c r="M46" s="2">
        <v>158283.87843904665</v>
      </c>
      <c r="N46" s="2">
        <v>17653.648999999994</v>
      </c>
      <c r="O46" s="2">
        <v>140630.22943904658</v>
      </c>
      <c r="P46" s="2">
        <v>45.358744338753574</v>
      </c>
      <c r="Q46" s="2">
        <v>54.276219156383746</v>
      </c>
      <c r="R46" s="2">
        <v>28.089951665964897</v>
      </c>
      <c r="S46" s="2">
        <v>4.7676172868325661</v>
      </c>
      <c r="T46" s="2">
        <v>1.1734354045301878</v>
      </c>
      <c r="U46" s="2">
        <v>7.495727622526573</v>
      </c>
      <c r="V46" s="2">
        <v>0.1129887512479236</v>
      </c>
      <c r="W46" s="2">
        <v>95.530596882135598</v>
      </c>
      <c r="X46" s="2">
        <v>46.860886701460046</v>
      </c>
      <c r="Y46" s="2">
        <v>1.5019045314358082</v>
      </c>
      <c r="Z46" s="2">
        <v>12.385458324613158</v>
      </c>
      <c r="AA46" s="2">
        <v>0.32635289963049635</v>
      </c>
      <c r="AB46" s="2">
        <v>0.22709664832276277</v>
      </c>
      <c r="AC46" s="2">
        <v>0.15596568181818182</v>
      </c>
      <c r="AD46" s="2">
        <v>1.7911728395061809E-3</v>
      </c>
      <c r="AE46" s="2">
        <v>0.2262363636363636</v>
      </c>
      <c r="AF46" s="2">
        <v>5.7533414634146351E-2</v>
      </c>
      <c r="AG46" s="2">
        <v>-0.45637551821573485</v>
      </c>
      <c r="AH46" s="2">
        <v>-4.9615691604379446</v>
      </c>
      <c r="AI46" s="2">
        <v>-0.51943386454379836</v>
      </c>
      <c r="AJ46" s="2">
        <v>-0.18375422440181066</v>
      </c>
      <c r="AK46" s="2">
        <v>0.15486665001240596</v>
      </c>
      <c r="AL46" s="2">
        <v>0.1340830973451328</v>
      </c>
      <c r="AM46" s="2">
        <v>-1375.5419999999988</v>
      </c>
      <c r="AN46" s="2">
        <v>2096.7549999999997</v>
      </c>
      <c r="AO46" s="2">
        <v>5618.3821121906813</v>
      </c>
      <c r="AP46" s="2">
        <v>64308.640000000058</v>
      </c>
      <c r="AQ46" s="2">
        <v>75944.072</v>
      </c>
      <c r="AR46" s="2">
        <v>8315.6879999999983</v>
      </c>
      <c r="AS46" s="2">
        <v>1142.9480000000015</v>
      </c>
      <c r="AT46" s="2">
        <v>2740.9509999999991</v>
      </c>
      <c r="AU46" s="2">
        <v>1.672804544898316</v>
      </c>
      <c r="AV46" s="2">
        <v>44.349349043233154</v>
      </c>
      <c r="AW46" s="2">
        <v>-2767.6530000000007</v>
      </c>
      <c r="AX46" s="2">
        <v>75220.423000000024</v>
      </c>
      <c r="AY46" s="2">
        <v>194628.79943904665</v>
      </c>
      <c r="AZ46" s="2">
        <v>80921.112000000008</v>
      </c>
      <c r="BA46" s="2">
        <v>165388.07743904658</v>
      </c>
      <c r="BB46" s="2">
        <v>-5726.24575</v>
      </c>
      <c r="BC46" s="2">
        <v>94</v>
      </c>
      <c r="BD46" s="2">
        <v>5840.7980000000007</v>
      </c>
      <c r="BE46" s="2">
        <v>88</v>
      </c>
      <c r="BF46" s="2">
        <v>1413.054000000001</v>
      </c>
      <c r="BG46" s="2">
        <v>43420.789999999994</v>
      </c>
      <c r="BH46" s="2">
        <v>4110.7430000000004</v>
      </c>
      <c r="BI46" s="2">
        <v>1249.6060000000011</v>
      </c>
      <c r="BJ46" s="2">
        <v>3979.6610000000032</v>
      </c>
    </row>
    <row r="47" spans="1:62" s="1" customFormat="1" ht="11" x14ac:dyDescent="0.15">
      <c r="A47" s="7" t="s">
        <v>92</v>
      </c>
      <c r="B47" s="2">
        <v>1</v>
      </c>
      <c r="C47" s="2">
        <f t="shared" si="8"/>
        <v>1</v>
      </c>
      <c r="D47" s="6">
        <f t="shared" si="9"/>
        <v>1</v>
      </c>
      <c r="E47" s="2">
        <f t="shared" si="10"/>
        <v>1</v>
      </c>
      <c r="F47" s="6">
        <f t="shared" si="11"/>
        <v>1</v>
      </c>
      <c r="G47" s="6">
        <f t="shared" si="12"/>
        <v>1</v>
      </c>
      <c r="H47" s="6">
        <f t="shared" si="13"/>
        <v>0.31775700934579443</v>
      </c>
      <c r="I47" s="6">
        <f t="shared" si="14"/>
        <v>0.31775700934579443</v>
      </c>
      <c r="J47" s="6">
        <f t="shared" si="15"/>
        <v>0.31775700934579443</v>
      </c>
      <c r="K47" s="2">
        <v>188.4</v>
      </c>
      <c r="L47" s="2">
        <v>2.46</v>
      </c>
      <c r="M47" s="2">
        <v>190.86</v>
      </c>
      <c r="N47" s="2">
        <v>27.4</v>
      </c>
      <c r="O47" s="2">
        <v>163.46</v>
      </c>
      <c r="P47" s="2">
        <v>17.127272727272729</v>
      </c>
      <c r="Q47" s="2">
        <v>12.904109589041097</v>
      </c>
      <c r="R47" s="2" t="e">
        <v>#DIV/0!</v>
      </c>
      <c r="S47" s="2" t="e">
        <v>#DIV/0!</v>
      </c>
      <c r="T47" s="2">
        <v>1.2644295302013424</v>
      </c>
      <c r="U47" s="2">
        <v>4.9578947368421051</v>
      </c>
      <c r="V47" s="2">
        <v>0.14356072513884521</v>
      </c>
      <c r="W47" s="2" t="e">
        <v>#DIV/0!</v>
      </c>
      <c r="X47" s="2" t="e">
        <v>#DIV/0!</v>
      </c>
      <c r="Y47" s="2">
        <v>1.31758826374335</v>
      </c>
      <c r="Z47" s="2">
        <v>4.3015789473684212</v>
      </c>
      <c r="AA47" s="2">
        <v>1.0775342465753426</v>
      </c>
      <c r="AB47" s="2">
        <v>8.3503184713375797E-2</v>
      </c>
      <c r="AC47" s="2">
        <v>1.6E-2</v>
      </c>
      <c r="AD47" s="2">
        <v>2.0299999999999999E-2</v>
      </c>
      <c r="AE47" s="2" t="e">
        <v>#DIV/0!</v>
      </c>
      <c r="AF47" s="2" t="e">
        <v>#DIV/0!</v>
      </c>
      <c r="AG47" s="2">
        <v>0.10695970695970695</v>
      </c>
      <c r="AH47" s="2">
        <v>0</v>
      </c>
      <c r="AI47" s="2">
        <v>0.31533477321814257</v>
      </c>
      <c r="AJ47" s="2">
        <v>0</v>
      </c>
      <c r="AK47" s="2">
        <v>0.31775700934579443</v>
      </c>
      <c r="AL47" s="2">
        <v>0.34159999999999996</v>
      </c>
      <c r="AM47" s="2">
        <v>11</v>
      </c>
      <c r="AN47" s="2">
        <v>14.6</v>
      </c>
      <c r="AO47" s="2">
        <v>0</v>
      </c>
      <c r="AP47" s="2">
        <v>38</v>
      </c>
      <c r="AQ47" s="2">
        <v>46.3</v>
      </c>
      <c r="AR47" s="2">
        <v>0</v>
      </c>
      <c r="AS47" s="2">
        <v>0</v>
      </c>
      <c r="AT47" s="2">
        <v>0</v>
      </c>
      <c r="AU47" s="2" t="e">
        <v>#DIV/0!</v>
      </c>
      <c r="AV47" s="2">
        <v>0</v>
      </c>
      <c r="AW47" s="2">
        <v>14.6</v>
      </c>
      <c r="AX47" s="2">
        <v>136.5</v>
      </c>
      <c r="AY47" s="2">
        <v>116.53999999999999</v>
      </c>
      <c r="AZ47" s="2">
        <v>149</v>
      </c>
      <c r="BA47" s="2">
        <v>124.06</v>
      </c>
      <c r="BB47" s="2">
        <v>-15.732000000000001</v>
      </c>
      <c r="BC47" s="2">
        <v>1</v>
      </c>
      <c r="BD47" s="2">
        <v>21.4</v>
      </c>
      <c r="BE47" s="2">
        <v>1</v>
      </c>
      <c r="BF47" s="2">
        <v>6.8</v>
      </c>
      <c r="BG47" s="2">
        <v>188.4</v>
      </c>
      <c r="BH47" s="2">
        <v>14.6</v>
      </c>
      <c r="BI47" s="2">
        <v>6.8</v>
      </c>
      <c r="BJ47" s="2">
        <v>21.4</v>
      </c>
    </row>
    <row r="48" spans="1:62" s="1" customFormat="1" ht="11" x14ac:dyDescent="0.15">
      <c r="A48" s="7" t="s">
        <v>93</v>
      </c>
      <c r="B48" s="2">
        <v>1436</v>
      </c>
      <c r="C48" s="2">
        <f t="shared" si="8"/>
        <v>835</v>
      </c>
      <c r="D48" s="6">
        <f t="shared" si="9"/>
        <v>0.58147632311977715</v>
      </c>
      <c r="E48" s="2">
        <f t="shared" si="10"/>
        <v>879</v>
      </c>
      <c r="F48" s="6">
        <f t="shared" si="11"/>
        <v>0.61211699164345401</v>
      </c>
      <c r="G48" s="6">
        <f t="shared" si="12"/>
        <v>0.94994311717861202</v>
      </c>
      <c r="H48" s="6">
        <f t="shared" si="13"/>
        <v>0.13672961870952607</v>
      </c>
      <c r="I48" s="6">
        <f t="shared" si="14"/>
        <v>0.20628017117742795</v>
      </c>
      <c r="J48" s="6">
        <f t="shared" si="15"/>
        <v>0.22556083861267293</v>
      </c>
      <c r="K48" s="2">
        <v>2074989.000999999</v>
      </c>
      <c r="L48" s="2">
        <v>1042151.4468070613</v>
      </c>
      <c r="M48" s="2">
        <v>3117140.4478070573</v>
      </c>
      <c r="N48" s="2">
        <v>345091.44100000052</v>
      </c>
      <c r="O48" s="2">
        <v>2772049.006807059</v>
      </c>
      <c r="P48" s="2">
        <v>126.35876861133367</v>
      </c>
      <c r="Q48" s="2">
        <v>81.89928107558508</v>
      </c>
      <c r="R48" s="2">
        <v>15.727924537394729</v>
      </c>
      <c r="S48" s="2">
        <v>3.2044737676598123</v>
      </c>
      <c r="T48" s="2">
        <v>24.263737848577083</v>
      </c>
      <c r="U48" s="2">
        <v>18.239286720273409</v>
      </c>
      <c r="V48" s="2">
        <v>0.16741304963845807</v>
      </c>
      <c r="W48" s="2">
        <v>268.32913689338994</v>
      </c>
      <c r="X48" s="2">
        <v>155.95210615794201</v>
      </c>
      <c r="Y48" s="2">
        <v>151.65802019127548</v>
      </c>
      <c r="Z48" s="2">
        <v>21.309936467193062</v>
      </c>
      <c r="AA48" s="2">
        <v>1.8904283689730685</v>
      </c>
      <c r="AB48" s="2">
        <v>1.524525168586623E-2</v>
      </c>
      <c r="AC48" s="2">
        <v>7.5401840490797539E-2</v>
      </c>
      <c r="AD48" s="2">
        <v>7.5815746887966703E-2</v>
      </c>
      <c r="AE48" s="2">
        <v>0.17804105263157893</v>
      </c>
      <c r="AF48" s="2">
        <v>0.13452587500000002</v>
      </c>
      <c r="AG48" s="2">
        <v>-6.8309002858906537E-2</v>
      </c>
      <c r="AH48" s="2">
        <v>2.8428250918844609</v>
      </c>
      <c r="AI48" s="2">
        <v>-1.793389148716956</v>
      </c>
      <c r="AJ48" s="2">
        <v>-0.52994135787341146</v>
      </c>
      <c r="AK48" s="2">
        <v>0.13672961870952607</v>
      </c>
      <c r="AL48" s="2">
        <v>0.10986026795284014</v>
      </c>
      <c r="AM48" s="2">
        <v>119920.32100000003</v>
      </c>
      <c r="AN48" s="2">
        <v>133228.41400000034</v>
      </c>
      <c r="AO48" s="2">
        <v>161329.23083858765</v>
      </c>
      <c r="AP48" s="2">
        <v>1145119.932</v>
      </c>
      <c r="AQ48" s="2">
        <v>1209559.8010000004</v>
      </c>
      <c r="AR48" s="2">
        <v>216261.08899999945</v>
      </c>
      <c r="AS48" s="2">
        <v>22538.341999999953</v>
      </c>
      <c r="AT48" s="2">
        <v>33518.940999999999</v>
      </c>
      <c r="AU48" s="2">
        <v>8.8354894414863328</v>
      </c>
      <c r="AV48" s="2">
        <v>67121.544548018574</v>
      </c>
      <c r="AW48" s="2">
        <v>149210.95700000002</v>
      </c>
      <c r="AX48" s="2">
        <v>1561894.4560000026</v>
      </c>
      <c r="AY48" s="2">
        <v>2059946.3178070607</v>
      </c>
      <c r="AZ48" s="2">
        <v>1879684.1379999984</v>
      </c>
      <c r="BA48" s="2">
        <v>2493306.008807064</v>
      </c>
      <c r="BB48" s="2">
        <v>-48975.522000000055</v>
      </c>
      <c r="BC48" s="2">
        <v>879</v>
      </c>
      <c r="BD48" s="2">
        <v>206448.48100000029</v>
      </c>
      <c r="BE48" s="2">
        <v>835</v>
      </c>
      <c r="BF48" s="2">
        <v>42586.228000000039</v>
      </c>
      <c r="BG48" s="2">
        <v>1936346.1810000003</v>
      </c>
      <c r="BH48" s="2">
        <v>152143.35300000003</v>
      </c>
      <c r="BI48" s="2">
        <v>42407.465000000047</v>
      </c>
      <c r="BJ48" s="2">
        <v>188008.98800000039</v>
      </c>
    </row>
    <row r="49" spans="1:62" s="1" customFormat="1" ht="11" x14ac:dyDescent="0.15">
      <c r="A49" s="7" t="s">
        <v>94</v>
      </c>
      <c r="B49" s="2">
        <v>36</v>
      </c>
      <c r="C49" s="2">
        <f t="shared" si="8"/>
        <v>19</v>
      </c>
      <c r="D49" s="6">
        <f t="shared" si="9"/>
        <v>0.52777777777777779</v>
      </c>
      <c r="E49" s="2">
        <f t="shared" si="10"/>
        <v>24</v>
      </c>
      <c r="F49" s="6">
        <f t="shared" si="11"/>
        <v>0.66666666666666663</v>
      </c>
      <c r="G49" s="6">
        <f t="shared" si="12"/>
        <v>0.79166666666666663</v>
      </c>
      <c r="H49" s="6">
        <f t="shared" si="13"/>
        <v>7.700966906167557E-2</v>
      </c>
      <c r="I49" s="6">
        <f t="shared" si="14"/>
        <v>0.13327630095844906</v>
      </c>
      <c r="J49" s="6">
        <f t="shared" si="15"/>
        <v>0.13289421779265412</v>
      </c>
      <c r="K49" s="2">
        <v>28865.679999999993</v>
      </c>
      <c r="L49" s="2">
        <v>8751.9833259397383</v>
      </c>
      <c r="M49" s="2">
        <v>37617.663325939757</v>
      </c>
      <c r="N49" s="2">
        <v>3961.0270000000014</v>
      </c>
      <c r="O49" s="2">
        <v>33656.636325939733</v>
      </c>
      <c r="P49" s="2">
        <v>24.014254878275086</v>
      </c>
      <c r="Q49" s="2">
        <v>24.528354569267023</v>
      </c>
      <c r="R49" s="2">
        <v>15.906859473210858</v>
      </c>
      <c r="S49" s="2">
        <v>15.038014953215887</v>
      </c>
      <c r="T49" s="2">
        <v>4.7221334972918596</v>
      </c>
      <c r="U49" s="2">
        <v>174.39516157233226</v>
      </c>
      <c r="V49" s="2">
        <v>5.1164765356365931E-2</v>
      </c>
      <c r="W49" s="2">
        <v>36.31812609982574</v>
      </c>
      <c r="X49" s="2">
        <v>21.910883273995527</v>
      </c>
      <c r="Y49" s="2">
        <v>5.4137201488430113</v>
      </c>
      <c r="Z49" s="2">
        <v>176.47573840854648</v>
      </c>
      <c r="AA49" s="2">
        <v>0.26163505542236765</v>
      </c>
      <c r="AB49" s="2">
        <v>1.6712454493345848E-2</v>
      </c>
      <c r="AC49" s="2">
        <v>0.11246</v>
      </c>
      <c r="AD49" s="2">
        <v>7.9601333333333357E-2</v>
      </c>
      <c r="AE49" s="2">
        <v>4.9215000000000002E-2</v>
      </c>
      <c r="AF49" s="2">
        <v>6.6748571428571421E-2</v>
      </c>
      <c r="AG49" s="2">
        <v>0.20757050250209005</v>
      </c>
      <c r="AH49" s="2">
        <v>7.11354251187096E-2</v>
      </c>
      <c r="AI49" s="2">
        <v>-9.2475668310811248</v>
      </c>
      <c r="AJ49" s="2">
        <v>-4.5655376621773049</v>
      </c>
      <c r="AK49" s="2">
        <v>7.700966906167557E-2</v>
      </c>
      <c r="AL49" s="2">
        <v>0.165379375</v>
      </c>
      <c r="AM49" s="2">
        <v>2077.915</v>
      </c>
      <c r="AN49" s="2">
        <v>2573.376999999999</v>
      </c>
      <c r="AO49" s="2">
        <v>2124.5481348120525</v>
      </c>
      <c r="AP49" s="2">
        <v>19749.449000000001</v>
      </c>
      <c r="AQ49" s="2">
        <v>24289.445000000003</v>
      </c>
      <c r="AR49" s="2">
        <v>3193.6890000000008</v>
      </c>
      <c r="AS49" s="2">
        <v>235.07699999999997</v>
      </c>
      <c r="AT49" s="2">
        <v>495.2150000000002</v>
      </c>
      <c r="AU49" s="2">
        <v>1.5396417420506052</v>
      </c>
      <c r="AV49" s="2">
        <v>1128.6670420101709</v>
      </c>
      <c r="AW49" s="2">
        <v>193.78599999999958</v>
      </c>
      <c r="AX49" s="2">
        <v>16027.791999999998</v>
      </c>
      <c r="AY49" s="2">
        <v>19447.806325939739</v>
      </c>
      <c r="AZ49" s="2">
        <v>20022.814000000006</v>
      </c>
      <c r="BA49" s="2">
        <v>23364.645325939735</v>
      </c>
      <c r="BB49" s="2">
        <v>-639.00699999999995</v>
      </c>
      <c r="BC49" s="2">
        <v>24</v>
      </c>
      <c r="BD49" s="2">
        <v>3014.6620000000003</v>
      </c>
      <c r="BE49" s="2">
        <v>19</v>
      </c>
      <c r="BF49" s="2">
        <v>401.78300000000002</v>
      </c>
      <c r="BG49" s="2">
        <v>28561.46</v>
      </c>
      <c r="BH49" s="2">
        <v>2624.4879999999994</v>
      </c>
      <c r="BI49" s="2">
        <v>395.16800000000001</v>
      </c>
      <c r="BJ49" s="2">
        <v>2973.5529999999999</v>
      </c>
    </row>
    <row r="50" spans="1:62" s="1" customFormat="1" ht="11" x14ac:dyDescent="0.15">
      <c r="A50" s="7" t="s">
        <v>95</v>
      </c>
      <c r="B50" s="2">
        <v>19</v>
      </c>
      <c r="C50" s="2">
        <f t="shared" si="8"/>
        <v>19</v>
      </c>
      <c r="D50" s="6">
        <f t="shared" si="9"/>
        <v>1</v>
      </c>
      <c r="E50" s="2">
        <f t="shared" si="10"/>
        <v>19</v>
      </c>
      <c r="F50" s="6">
        <f t="shared" si="11"/>
        <v>1</v>
      </c>
      <c r="G50" s="6">
        <f t="shared" si="12"/>
        <v>1</v>
      </c>
      <c r="H50" s="6">
        <f t="shared" si="13"/>
        <v>0.16673121727952289</v>
      </c>
      <c r="I50" s="6">
        <f t="shared" si="14"/>
        <v>0.19073420651498901</v>
      </c>
      <c r="J50" s="6">
        <f t="shared" si="15"/>
        <v>0.19073420651498901</v>
      </c>
      <c r="K50" s="2">
        <v>9490</v>
      </c>
      <c r="L50" s="2">
        <v>4035.5376259103455</v>
      </c>
      <c r="M50" s="2">
        <v>13525.537625910343</v>
      </c>
      <c r="N50" s="2">
        <v>549.93000000000006</v>
      </c>
      <c r="O50" s="2">
        <v>12975.607625910347</v>
      </c>
      <c r="P50" s="2">
        <v>18.148191749729882</v>
      </c>
      <c r="Q50" s="2">
        <v>16.989217562058574</v>
      </c>
      <c r="R50" s="2">
        <v>27.857142857142858</v>
      </c>
      <c r="S50" s="2" t="e">
        <v>#DIV/0!</v>
      </c>
      <c r="T50" s="2">
        <v>2.0421499399029077</v>
      </c>
      <c r="U50" s="2">
        <v>2.1231487286794803</v>
      </c>
      <c r="V50" s="2">
        <v>3.8318018878169234E-2</v>
      </c>
      <c r="W50" s="2">
        <v>17.169867642304059</v>
      </c>
      <c r="X50" s="2">
        <v>12.184146286201475</v>
      </c>
      <c r="Y50" s="2">
        <v>5.9879324579214712</v>
      </c>
      <c r="Z50" s="2">
        <v>3.6587075918592884</v>
      </c>
      <c r="AA50" s="2">
        <v>0.28013091573352444</v>
      </c>
      <c r="AB50" s="2">
        <v>2.0907438810323056E-2</v>
      </c>
      <c r="AC50" s="2">
        <v>8.695555555555555E-2</v>
      </c>
      <c r="AD50" s="2">
        <v>5.6488333333333335E-2</v>
      </c>
      <c r="AE50" s="2" t="e">
        <v>#DIV/0!</v>
      </c>
      <c r="AF50" s="2">
        <v>7.1199999999999999E-2</v>
      </c>
      <c r="AG50" s="2">
        <v>0.16632395947476977</v>
      </c>
      <c r="AH50" s="2">
        <v>0.33771751935664401</v>
      </c>
      <c r="AI50" s="2">
        <v>0.14846232215989799</v>
      </c>
      <c r="AJ50" s="2">
        <v>0.18147493308966084</v>
      </c>
      <c r="AK50" s="2">
        <v>0.16673121727952289</v>
      </c>
      <c r="AL50" s="2">
        <v>0.35668235294117645</v>
      </c>
      <c r="AM50" s="2">
        <v>554.04000000000008</v>
      </c>
      <c r="AN50" s="2">
        <v>571.93000000000006</v>
      </c>
      <c r="AO50" s="2">
        <v>740.81047481793087</v>
      </c>
      <c r="AP50" s="2">
        <v>6640.2</v>
      </c>
      <c r="AQ50" s="2">
        <v>7370.4</v>
      </c>
      <c r="AR50" s="2">
        <v>989.26</v>
      </c>
      <c r="AS50" s="2">
        <v>7.5299999999999976</v>
      </c>
      <c r="AT50" s="2">
        <v>266.291</v>
      </c>
      <c r="AU50" s="2">
        <v>0.56456076259542709</v>
      </c>
      <c r="AV50" s="2">
        <v>326.56144934102321</v>
      </c>
      <c r="AW50" s="2">
        <v>494.05799999999999</v>
      </c>
      <c r="AX50" s="2">
        <v>4146.5999999999995</v>
      </c>
      <c r="AY50" s="2">
        <v>5628.5876259103461</v>
      </c>
      <c r="AZ50" s="2">
        <v>4698.9000000000005</v>
      </c>
      <c r="BA50" s="2">
        <v>6655.7076259103451</v>
      </c>
      <c r="BB50" s="2">
        <v>-145.57919999999999</v>
      </c>
      <c r="BC50" s="2">
        <v>19</v>
      </c>
      <c r="BD50" s="2">
        <v>708.52</v>
      </c>
      <c r="BE50" s="2">
        <v>19</v>
      </c>
      <c r="BF50" s="2">
        <v>135.13900000000001</v>
      </c>
      <c r="BG50" s="2">
        <v>9490</v>
      </c>
      <c r="BH50" s="2">
        <v>571.93000000000006</v>
      </c>
      <c r="BI50" s="2">
        <v>135.13900000000001</v>
      </c>
      <c r="BJ50" s="2">
        <v>708.52</v>
      </c>
    </row>
    <row r="51" spans="1:62" s="1" customFormat="1" ht="11" x14ac:dyDescent="0.15">
      <c r="A51" s="7" t="s">
        <v>96</v>
      </c>
      <c r="B51" s="2">
        <v>3511</v>
      </c>
      <c r="C51" s="2">
        <f t="shared" si="8"/>
        <v>2188</v>
      </c>
      <c r="D51" s="6">
        <f t="shared" si="9"/>
        <v>0.62318427798348053</v>
      </c>
      <c r="E51" s="2">
        <f t="shared" si="10"/>
        <v>2439</v>
      </c>
      <c r="F51" s="6">
        <f t="shared" si="11"/>
        <v>0.69467388208487613</v>
      </c>
      <c r="G51" s="6">
        <f t="shared" si="12"/>
        <v>0.89708897088970885</v>
      </c>
      <c r="H51" s="6">
        <f t="shared" si="13"/>
        <v>0.18044717416390876</v>
      </c>
      <c r="I51" s="6">
        <f t="shared" si="14"/>
        <v>0.27707342753638092</v>
      </c>
      <c r="J51" s="6">
        <f t="shared" si="15"/>
        <v>0.3145438609025451</v>
      </c>
      <c r="K51" s="2">
        <v>2372753.5269999984</v>
      </c>
      <c r="L51" s="2">
        <v>625173.4656029481</v>
      </c>
      <c r="M51" s="2">
        <v>2997926.9926029444</v>
      </c>
      <c r="N51" s="2">
        <v>99189.795000000115</v>
      </c>
      <c r="O51" s="2">
        <v>2898737.1976029412</v>
      </c>
      <c r="P51" s="2">
        <v>117.97726153188799</v>
      </c>
      <c r="Q51" s="2">
        <v>87.470509697397603</v>
      </c>
      <c r="R51" s="2">
        <v>26.695962133635184</v>
      </c>
      <c r="S51" s="2">
        <v>1.976191670997627</v>
      </c>
      <c r="T51" s="2">
        <v>3.7720098970638447</v>
      </c>
      <c r="U51" s="2">
        <v>19.625637986615089</v>
      </c>
      <c r="V51" s="2">
        <v>4.2244123671162384E-2</v>
      </c>
      <c r="W51" s="2">
        <v>768.84033125843268</v>
      </c>
      <c r="X51" s="2">
        <v>492.19551435791499</v>
      </c>
      <c r="Y51" s="2">
        <v>89288132493216.656</v>
      </c>
      <c r="Z51" s="2">
        <v>24.888578211767097</v>
      </c>
      <c r="AA51" s="2">
        <v>6.9379106171678612E-2</v>
      </c>
      <c r="AB51" s="2">
        <v>2.1040156628946149E-3</v>
      </c>
      <c r="AC51" s="2">
        <v>0.1496348637873757</v>
      </c>
      <c r="AD51" s="2">
        <v>0.10266975233455136</v>
      </c>
      <c r="AE51" s="2">
        <v>0.26164614379084966</v>
      </c>
      <c r="AF51" s="2">
        <v>0.14286143949044586</v>
      </c>
      <c r="AG51" s="2">
        <v>4.0081582373439897</v>
      </c>
      <c r="AH51" s="2">
        <v>19.28436602448415</v>
      </c>
      <c r="AI51" s="2">
        <v>-0.88975933490195969</v>
      </c>
      <c r="AJ51" s="2">
        <v>-0.66417036458613021</v>
      </c>
      <c r="AK51" s="2">
        <v>0.18044717416390876</v>
      </c>
      <c r="AL51" s="2">
        <v>0.11376227087198505</v>
      </c>
      <c r="AM51" s="2">
        <v>67587.04700000005</v>
      </c>
      <c r="AN51" s="2">
        <v>66531.281999999948</v>
      </c>
      <c r="AO51" s="2">
        <v>107727.21107941051</v>
      </c>
      <c r="AP51" s="2">
        <v>1086893.1280000014</v>
      </c>
      <c r="AQ51" s="2">
        <v>1103496.2789999994</v>
      </c>
      <c r="AR51" s="2">
        <v>150440.79700000054</v>
      </c>
      <c r="AS51" s="2">
        <v>8667.1890000000058</v>
      </c>
      <c r="AT51" s="2">
        <v>-3509.5480000000084</v>
      </c>
      <c r="AU51" s="2">
        <v>-1.3835197631617029</v>
      </c>
      <c r="AV51" s="2">
        <v>72821.593666576635</v>
      </c>
      <c r="AW51" s="2">
        <v>84140.04600000006</v>
      </c>
      <c r="AX51" s="2">
        <v>415391.1179999999</v>
      </c>
      <c r="AY51" s="2">
        <v>854303.18160294869</v>
      </c>
      <c r="AZ51" s="2">
        <v>513850.32399999857</v>
      </c>
      <c r="BA51" s="2">
        <v>1009476.371602947</v>
      </c>
      <c r="BB51" s="2">
        <v>-20701.334460999988</v>
      </c>
      <c r="BC51" s="2">
        <v>2439</v>
      </c>
      <c r="BD51" s="2">
        <v>125774.62699999991</v>
      </c>
      <c r="BE51" s="2">
        <v>2188</v>
      </c>
      <c r="BF51" s="2">
        <v>34848.806999999812</v>
      </c>
      <c r="BG51" s="2">
        <v>2274385.2609999981</v>
      </c>
      <c r="BH51" s="2">
        <v>89250.139999999956</v>
      </c>
      <c r="BI51" s="2">
        <v>31284.874000000029</v>
      </c>
      <c r="BJ51" s="2">
        <v>99461.08599999985</v>
      </c>
    </row>
    <row r="52" spans="1:62" s="1" customFormat="1" ht="11" x14ac:dyDescent="0.15">
      <c r="A52" s="7" t="s">
        <v>97</v>
      </c>
      <c r="B52" s="2">
        <v>512</v>
      </c>
      <c r="C52" s="2">
        <f t="shared" si="8"/>
        <v>353</v>
      </c>
      <c r="D52" s="6">
        <f t="shared" si="9"/>
        <v>0.689453125</v>
      </c>
      <c r="E52" s="2">
        <f t="shared" si="10"/>
        <v>381</v>
      </c>
      <c r="F52" s="6">
        <f t="shared" si="11"/>
        <v>0.744140625</v>
      </c>
      <c r="G52" s="6">
        <f t="shared" si="12"/>
        <v>0.92650918635170598</v>
      </c>
      <c r="H52" s="6">
        <f t="shared" si="13"/>
        <v>0.18406555975421246</v>
      </c>
      <c r="I52" s="6">
        <f t="shared" si="14"/>
        <v>0.2417585677598369</v>
      </c>
      <c r="J52" s="6">
        <f t="shared" si="15"/>
        <v>0.26369032974478168</v>
      </c>
      <c r="K52" s="2">
        <v>492098.55700000015</v>
      </c>
      <c r="L52" s="2">
        <v>122442.04192316109</v>
      </c>
      <c r="M52" s="2">
        <v>614540.59892316139</v>
      </c>
      <c r="N52" s="2">
        <v>56522.674999999952</v>
      </c>
      <c r="O52" s="2">
        <v>558017.92392316181</v>
      </c>
      <c r="P52" s="2">
        <v>204.15637787301065</v>
      </c>
      <c r="Q52" s="2">
        <v>226.84862394549998</v>
      </c>
      <c r="R52" s="2">
        <v>19.28112521407893</v>
      </c>
      <c r="S52" s="2">
        <v>2.0606651641046829</v>
      </c>
      <c r="T52" s="2">
        <v>4.2025967098918802</v>
      </c>
      <c r="U52" s="2">
        <v>33.41573702412019</v>
      </c>
      <c r="V52" s="2">
        <v>0.1105224851765934</v>
      </c>
      <c r="W52" s="2">
        <v>149.74937071352394</v>
      </c>
      <c r="X52" s="2">
        <v>62.948494393347701</v>
      </c>
      <c r="Y52" s="2">
        <v>3.1122742647396349</v>
      </c>
      <c r="Z52" s="2">
        <v>36.434529941974297</v>
      </c>
      <c r="AA52" s="2">
        <v>0.36253916013774579</v>
      </c>
      <c r="AB52" s="2">
        <v>1.3209708153150085E-2</v>
      </c>
      <c r="AC52" s="2">
        <v>6.2599133858267736E-2</v>
      </c>
      <c r="AD52" s="2">
        <v>5.8343710526315824E-2</v>
      </c>
      <c r="AE52" s="2">
        <v>0.20258750000000009</v>
      </c>
      <c r="AF52" s="2">
        <v>0.12339708333333337</v>
      </c>
      <c r="AG52" s="2">
        <v>9.3777170801655915E-2</v>
      </c>
      <c r="AH52" s="2">
        <v>0.11409578526610781</v>
      </c>
      <c r="AI52" s="2">
        <v>0.33277823769800602</v>
      </c>
      <c r="AJ52" s="2">
        <v>-4.784284723925028E-2</v>
      </c>
      <c r="AK52" s="2">
        <v>0.18406555975421246</v>
      </c>
      <c r="AL52" s="2">
        <v>0.11908102484472045</v>
      </c>
      <c r="AM52" s="2">
        <v>18654.966000000004</v>
      </c>
      <c r="AN52" s="2">
        <v>20952.120999999999</v>
      </c>
      <c r="AO52" s="2">
        <v>25400.718215367775</v>
      </c>
      <c r="AP52" s="2">
        <v>190921.52899999998</v>
      </c>
      <c r="AQ52" s="2">
        <v>210356.05799999987</v>
      </c>
      <c r="AR52" s="2">
        <v>33823.694000000018</v>
      </c>
      <c r="AS52" s="2">
        <v>162.31899999999999</v>
      </c>
      <c r="AT52" s="2">
        <v>10889.821000000002</v>
      </c>
      <c r="AU52" s="2">
        <v>11.372292783102681</v>
      </c>
      <c r="AV52" s="2">
        <v>7645.0446291314538</v>
      </c>
      <c r="AW52" s="2">
        <v>14978.367000000011</v>
      </c>
      <c r="AX52" s="2">
        <v>166386.39199999996</v>
      </c>
      <c r="AY52" s="2">
        <v>228252.81992316121</v>
      </c>
      <c r="AZ52" s="2">
        <v>199299.2380000001</v>
      </c>
      <c r="BA52" s="2">
        <v>259762.11392316103</v>
      </c>
      <c r="BB52" s="2">
        <v>-8684.8000000000011</v>
      </c>
      <c r="BC52" s="2">
        <v>381</v>
      </c>
      <c r="BD52" s="2">
        <v>33877.000000000015</v>
      </c>
      <c r="BE52" s="2">
        <v>353</v>
      </c>
      <c r="BF52" s="2">
        <v>8190.0549999999985</v>
      </c>
      <c r="BG52" s="2">
        <v>466834.25000000017</v>
      </c>
      <c r="BH52" s="2">
        <v>23739.857000000004</v>
      </c>
      <c r="BI52" s="2">
        <v>8240.9669999999951</v>
      </c>
      <c r="BJ52" s="2">
        <v>31252.443000000007</v>
      </c>
    </row>
    <row r="53" spans="1:62" s="1" customFormat="1" ht="11" x14ac:dyDescent="0.15">
      <c r="A53" s="7" t="s">
        <v>98</v>
      </c>
      <c r="B53" s="2">
        <v>85</v>
      </c>
      <c r="C53" s="2">
        <f t="shared" si="8"/>
        <v>40</v>
      </c>
      <c r="D53" s="6">
        <f t="shared" si="9"/>
        <v>0.47058823529411764</v>
      </c>
      <c r="E53" s="2">
        <f t="shared" si="10"/>
        <v>47</v>
      </c>
      <c r="F53" s="6">
        <f t="shared" si="11"/>
        <v>0.55294117647058827</v>
      </c>
      <c r="G53" s="6">
        <f t="shared" si="12"/>
        <v>0.85106382978723405</v>
      </c>
      <c r="H53" s="6">
        <f t="shared" si="13"/>
        <v>7.4466903790867789E-2</v>
      </c>
      <c r="I53" s="6">
        <f t="shared" si="14"/>
        <v>0.15951084809228883</v>
      </c>
      <c r="J53" s="6">
        <f t="shared" si="15"/>
        <v>8.2560438630190691E-2</v>
      </c>
      <c r="K53" s="2">
        <v>658727.44499999972</v>
      </c>
      <c r="L53" s="2">
        <v>234754.34434946784</v>
      </c>
      <c r="M53" s="2">
        <v>893481.78934946773</v>
      </c>
      <c r="N53" s="2">
        <v>43542.18499999999</v>
      </c>
      <c r="O53" s="2">
        <v>849939.6043494679</v>
      </c>
      <c r="P53" s="2">
        <v>46.337452717206965</v>
      </c>
      <c r="Q53" s="2">
        <v>31.813154168673801</v>
      </c>
      <c r="R53" s="2">
        <v>20.15823136699564</v>
      </c>
      <c r="S53" s="2">
        <v>2.7621616677650924</v>
      </c>
      <c r="T53" s="2">
        <v>3.1082491747172529</v>
      </c>
      <c r="U53" s="2">
        <v>700.61242754247723</v>
      </c>
      <c r="V53" s="2">
        <v>0.12563467784872101</v>
      </c>
      <c r="W53" s="2">
        <v>41.139636784070746</v>
      </c>
      <c r="X53" s="2">
        <v>44.292723034911646</v>
      </c>
      <c r="Y53" s="2">
        <v>9.6512796247774979</v>
      </c>
      <c r="Z53" s="2">
        <v>679.61731829605969</v>
      </c>
      <c r="AA53" s="2">
        <v>0.35589126040035413</v>
      </c>
      <c r="AB53" s="2">
        <v>9.5658265231787897E-3</v>
      </c>
      <c r="AC53" s="2">
        <v>0.10154133333333333</v>
      </c>
      <c r="AD53" s="2">
        <v>8.6017173913043476E-2</v>
      </c>
      <c r="AE53" s="2">
        <v>0.12365483870967744</v>
      </c>
      <c r="AF53" s="2">
        <v>0.21688254237288129</v>
      </c>
      <c r="AG53" s="2">
        <v>3.3396279845251217E-2</v>
      </c>
      <c r="AH53" s="2">
        <v>-0.2274269610046997</v>
      </c>
      <c r="AI53" s="2">
        <v>-44.654927116862119</v>
      </c>
      <c r="AJ53" s="2">
        <v>-39.679061473969519</v>
      </c>
      <c r="AK53" s="2">
        <v>7.4466903790867789E-2</v>
      </c>
      <c r="AL53" s="2">
        <v>0.50357210526315799</v>
      </c>
      <c r="AM53" s="2">
        <v>31232.761999999995</v>
      </c>
      <c r="AN53" s="2">
        <v>13656.767999999993</v>
      </c>
      <c r="AO53" s="2">
        <v>39056.153130106424</v>
      </c>
      <c r="AP53" s="2">
        <v>302705.06300000014</v>
      </c>
      <c r="AQ53" s="2">
        <v>318911.62500000006</v>
      </c>
      <c r="AR53" s="2">
        <v>56026.300999999978</v>
      </c>
      <c r="AS53" s="2">
        <v>3742.6720000000009</v>
      </c>
      <c r="AT53" s="2">
        <v>15111.931999999997</v>
      </c>
      <c r="AU53" s="2">
        <v>-0.62756647371197483</v>
      </c>
      <c r="AV53" s="2">
        <v>14146.517024862882</v>
      </c>
      <c r="AW53" s="2">
        <v>-17115.110000000004</v>
      </c>
      <c r="AX53" s="2">
        <v>325370.25600000005</v>
      </c>
      <c r="AY53" s="2">
        <v>364143.01934946782</v>
      </c>
      <c r="AZ53" s="2">
        <v>320004.49999999994</v>
      </c>
      <c r="BA53" s="2">
        <v>329961.285349468</v>
      </c>
      <c r="BB53" s="2">
        <v>-10494.09</v>
      </c>
      <c r="BC53" s="2">
        <v>47</v>
      </c>
      <c r="BD53" s="2">
        <v>34864.425000000017</v>
      </c>
      <c r="BE53" s="2">
        <v>40</v>
      </c>
      <c r="BF53" s="2">
        <v>5561.2539999999999</v>
      </c>
      <c r="BG53" s="2">
        <v>568987.79999999993</v>
      </c>
      <c r="BH53" s="2">
        <v>28769.791999999998</v>
      </c>
      <c r="BI53" s="2">
        <v>1339.0659999999998</v>
      </c>
      <c r="BJ53" s="2">
        <v>16219.220999999996</v>
      </c>
    </row>
    <row r="54" spans="1:62" s="1" customFormat="1" ht="11" x14ac:dyDescent="0.15">
      <c r="A54" s="7" t="s">
        <v>99</v>
      </c>
      <c r="B54" s="2">
        <v>14</v>
      </c>
      <c r="C54" s="2">
        <f t="shared" si="8"/>
        <v>6</v>
      </c>
      <c r="D54" s="6">
        <f t="shared" si="9"/>
        <v>0.42857142857142855</v>
      </c>
      <c r="E54" s="2">
        <f t="shared" si="10"/>
        <v>9</v>
      </c>
      <c r="F54" s="6">
        <f t="shared" si="11"/>
        <v>0.6428571428571429</v>
      </c>
      <c r="G54" s="6">
        <f t="shared" si="12"/>
        <v>0.66666666666666663</v>
      </c>
      <c r="H54" s="6">
        <f t="shared" si="13"/>
        <v>6.803619681687155E-2</v>
      </c>
      <c r="I54" s="6">
        <f t="shared" si="14"/>
        <v>6.9586085827067282E-2</v>
      </c>
      <c r="J54" s="6">
        <f t="shared" si="15"/>
        <v>7.6909126972882616E-2</v>
      </c>
      <c r="K54" s="2">
        <v>4918.09</v>
      </c>
      <c r="L54" s="2">
        <v>1080.126157148329</v>
      </c>
      <c r="M54" s="2">
        <v>5998.2161571483266</v>
      </c>
      <c r="N54" s="2">
        <v>784.84800000000007</v>
      </c>
      <c r="O54" s="2">
        <v>5213.3681571483285</v>
      </c>
      <c r="P54" s="2">
        <v>422.02716217472204</v>
      </c>
      <c r="Q54" s="2">
        <v>12.440797903852525</v>
      </c>
      <c r="R54" s="2">
        <v>13.591603563875276</v>
      </c>
      <c r="S54" s="2">
        <v>1.1498200850507034</v>
      </c>
      <c r="T54" s="2">
        <v>1.7806531170119524</v>
      </c>
      <c r="U54" s="2">
        <v>3.9775628880867955</v>
      </c>
      <c r="V54" s="2">
        <v>0.1877881564681286</v>
      </c>
      <c r="W54" s="2">
        <v>11.432468109106933</v>
      </c>
      <c r="X54" s="2">
        <v>21.698313240808631</v>
      </c>
      <c r="Y54" s="2">
        <v>2.1644019729669273</v>
      </c>
      <c r="Z54" s="2">
        <v>3.6283896234409503</v>
      </c>
      <c r="AA54" s="2">
        <v>0.23737801673815995</v>
      </c>
      <c r="AB54" s="2">
        <v>6.6503770985974972E-3</v>
      </c>
      <c r="AC54" s="2">
        <v>0.20400000000000001</v>
      </c>
      <c r="AD54" s="2">
        <v>2.679999999999998E-2</v>
      </c>
      <c r="AE54" s="2">
        <v>0.156</v>
      </c>
      <c r="AF54" s="2">
        <v>0.20286666666666667</v>
      </c>
      <c r="AG54" s="2">
        <v>-9.6431242541013665E-2</v>
      </c>
      <c r="AH54" s="2">
        <v>8.2796012340805927</v>
      </c>
      <c r="AI54" s="2">
        <v>0.1517977702673976</v>
      </c>
      <c r="AJ54" s="2">
        <v>0.17593233782770579</v>
      </c>
      <c r="AK54" s="2">
        <v>6.803619681687155E-2</v>
      </c>
      <c r="AL54" s="2">
        <v>0.25548000000000004</v>
      </c>
      <c r="AM54" s="2">
        <v>272.58199999999999</v>
      </c>
      <c r="AN54" s="2">
        <v>326.46000000000004</v>
      </c>
      <c r="AO54" s="2">
        <v>345.03476857033428</v>
      </c>
      <c r="AP54" s="2">
        <v>1227.335</v>
      </c>
      <c r="AQ54" s="2">
        <v>1402.8950000000002</v>
      </c>
      <c r="AR54" s="2">
        <v>429.14</v>
      </c>
      <c r="AS54" s="2">
        <v>5.4379999999999997</v>
      </c>
      <c r="AT54" s="2">
        <v>685.72700000000009</v>
      </c>
      <c r="AU54" s="2">
        <v>2.8799785526268447</v>
      </c>
      <c r="AV54" s="2">
        <v>-373.0834166801219</v>
      </c>
      <c r="AW54" s="2">
        <v>-257.10699999999997</v>
      </c>
      <c r="AX54" s="2">
        <v>2124.0100000000002</v>
      </c>
      <c r="AY54" s="2">
        <v>1700.5441571483286</v>
      </c>
      <c r="AZ54" s="2">
        <v>2448.6700000000005</v>
      </c>
      <c r="BA54" s="2">
        <v>2626.7081571483286</v>
      </c>
      <c r="BB54" s="2">
        <v>-136.87</v>
      </c>
      <c r="BC54" s="2">
        <v>9</v>
      </c>
      <c r="BD54" s="2">
        <v>394.18800000000005</v>
      </c>
      <c r="BE54" s="2">
        <v>6</v>
      </c>
      <c r="BF54" s="2">
        <v>27.43</v>
      </c>
      <c r="BG54" s="2">
        <v>4771.0199999999995</v>
      </c>
      <c r="BH54" s="2">
        <v>366.71800000000007</v>
      </c>
      <c r="BI54" s="2">
        <v>27.142000000000003</v>
      </c>
      <c r="BJ54" s="2">
        <v>352.90999999999997</v>
      </c>
    </row>
    <row r="55" spans="1:62" s="1" customFormat="1" ht="11" x14ac:dyDescent="0.15">
      <c r="A55" s="7" t="s">
        <v>100</v>
      </c>
      <c r="B55" s="2">
        <v>499</v>
      </c>
      <c r="C55" s="2">
        <f t="shared" si="8"/>
        <v>268</v>
      </c>
      <c r="D55" s="6">
        <f t="shared" si="9"/>
        <v>0.53707414829659317</v>
      </c>
      <c r="E55" s="2">
        <f t="shared" si="10"/>
        <v>299</v>
      </c>
      <c r="F55" s="6">
        <f t="shared" si="11"/>
        <v>0.59919839679358722</v>
      </c>
      <c r="G55" s="6">
        <f t="shared" si="12"/>
        <v>0.89632107023411367</v>
      </c>
      <c r="H55" s="6">
        <f t="shared" si="13"/>
        <v>0.1184098455342802</v>
      </c>
      <c r="I55" s="6">
        <f t="shared" si="14"/>
        <v>0.22230605596321443</v>
      </c>
      <c r="J55" s="6">
        <f t="shared" si="15"/>
        <v>0.23361969087924336</v>
      </c>
      <c r="K55" s="2">
        <v>219623.47799999997</v>
      </c>
      <c r="L55" s="2">
        <v>187275.07268243999</v>
      </c>
      <c r="M55" s="2">
        <v>406898.55068244017</v>
      </c>
      <c r="N55" s="2">
        <v>111373.61200000002</v>
      </c>
      <c r="O55" s="2">
        <v>295524.93868243997</v>
      </c>
      <c r="P55" s="2">
        <v>41.919156281630151</v>
      </c>
      <c r="Q55" s="2">
        <v>28.895052657785374</v>
      </c>
      <c r="R55" s="2">
        <v>25.347149382071468</v>
      </c>
      <c r="S55" s="2">
        <v>4.6304844878208282</v>
      </c>
      <c r="T55" s="2">
        <v>4.52172417465873</v>
      </c>
      <c r="U55" s="2">
        <v>28.729369951966792</v>
      </c>
      <c r="V55" s="2">
        <v>0.16626057019881091</v>
      </c>
      <c r="W55" s="2">
        <v>46.367024570111234</v>
      </c>
      <c r="X55" s="2">
        <v>28.751832531772571</v>
      </c>
      <c r="Y55" s="2">
        <v>6.9089032150231153</v>
      </c>
      <c r="Z55" s="2">
        <v>49.297187080893444</v>
      </c>
      <c r="AA55" s="2">
        <v>0.48120630009398302</v>
      </c>
      <c r="AB55" s="2">
        <v>2.3546157288289141E-2</v>
      </c>
      <c r="AC55" s="2">
        <v>0.12912065656565655</v>
      </c>
      <c r="AD55" s="2">
        <v>4.0355498575498576E-2</v>
      </c>
      <c r="AE55" s="2">
        <v>9.0394444444444458E-2</v>
      </c>
      <c r="AF55" s="2">
        <v>0.54676213333333323</v>
      </c>
      <c r="AG55" s="2">
        <v>-8.1369143938417016E-2</v>
      </c>
      <c r="AH55" s="2">
        <v>-1.7874969649291892</v>
      </c>
      <c r="AI55" s="2">
        <v>-3.9266778988353814</v>
      </c>
      <c r="AJ55" s="2">
        <v>-4.0516929851262553</v>
      </c>
      <c r="AK55" s="2">
        <v>0.1184098455342802</v>
      </c>
      <c r="AL55" s="2">
        <v>0.18454586129753936</v>
      </c>
      <c r="AM55" s="2">
        <v>9594.3670000000238</v>
      </c>
      <c r="AN55" s="2">
        <v>13471.363000000005</v>
      </c>
      <c r="AO55" s="2">
        <v>18881.924063512008</v>
      </c>
      <c r="AP55" s="2">
        <v>143505.598</v>
      </c>
      <c r="AQ55" s="2">
        <v>161491.21</v>
      </c>
      <c r="AR55" s="2">
        <v>21704.419000000024</v>
      </c>
      <c r="AS55" s="2">
        <v>898.08699999999965</v>
      </c>
      <c r="AT55" s="2">
        <v>7494.1480000000083</v>
      </c>
      <c r="AU55" s="2">
        <v>2.8593575525760424</v>
      </c>
      <c r="AV55" s="2">
        <v>6375.0337616978932</v>
      </c>
      <c r="AW55" s="2">
        <v>6433.2019999999902</v>
      </c>
      <c r="AX55" s="2">
        <v>100078.91099999991</v>
      </c>
      <c r="AY55" s="2">
        <v>184955.75868243983</v>
      </c>
      <c r="AZ55" s="2">
        <v>138374.07599999983</v>
      </c>
      <c r="BA55" s="2">
        <v>210142.89768243991</v>
      </c>
      <c r="BB55" s="2">
        <v>-6106.8576000000003</v>
      </c>
      <c r="BC55" s="2">
        <v>299</v>
      </c>
      <c r="BD55" s="2">
        <v>23733.483000000007</v>
      </c>
      <c r="BE55" s="2">
        <v>268</v>
      </c>
      <c r="BF55" s="2">
        <v>5276.0969999999998</v>
      </c>
      <c r="BG55" s="2">
        <v>199746.50999999992</v>
      </c>
      <c r="BH55" s="2">
        <v>15062.579000000007</v>
      </c>
      <c r="BI55" s="2">
        <v>5167.5079999999998</v>
      </c>
      <c r="BJ55" s="2">
        <v>22119.317000000032</v>
      </c>
    </row>
    <row r="56" spans="1:62" s="1" customFormat="1" ht="11" x14ac:dyDescent="0.15">
      <c r="A56" s="7" t="s">
        <v>101</v>
      </c>
      <c r="B56" s="2">
        <v>320</v>
      </c>
      <c r="C56" s="2">
        <f t="shared" si="8"/>
        <v>203</v>
      </c>
      <c r="D56" s="6">
        <f t="shared" si="9"/>
        <v>0.63437500000000002</v>
      </c>
      <c r="E56" s="2">
        <f t="shared" si="10"/>
        <v>217</v>
      </c>
      <c r="F56" s="6">
        <f t="shared" si="11"/>
        <v>0.67812499999999998</v>
      </c>
      <c r="G56" s="6">
        <f t="shared" si="12"/>
        <v>0.93548387096774188</v>
      </c>
      <c r="H56" s="6">
        <f t="shared" si="13"/>
        <v>0.19936783165943928</v>
      </c>
      <c r="I56" s="6">
        <f t="shared" si="14"/>
        <v>0.29600967089156527</v>
      </c>
      <c r="J56" s="6">
        <f t="shared" si="15"/>
        <v>0.47103714180292078</v>
      </c>
      <c r="K56" s="2">
        <v>691752.60999999975</v>
      </c>
      <c r="L56" s="2">
        <v>1079381.6633528036</v>
      </c>
      <c r="M56" s="2">
        <v>1771134.2733528062</v>
      </c>
      <c r="N56" s="2">
        <v>142838.51699999973</v>
      </c>
      <c r="O56" s="2">
        <v>1628295.756352806</v>
      </c>
      <c r="P56" s="2">
        <v>56.623776396962306</v>
      </c>
      <c r="Q56" s="2">
        <v>119.8179486615101</v>
      </c>
      <c r="R56" s="2">
        <v>25.37066838324132</v>
      </c>
      <c r="S56" s="2">
        <v>2.799566334742531</v>
      </c>
      <c r="T56" s="2">
        <v>5.1324381918692534</v>
      </c>
      <c r="U56" s="2">
        <v>64.231536589836978</v>
      </c>
      <c r="V56" s="2">
        <v>8.6799062617795381E-2</v>
      </c>
      <c r="W56" s="2">
        <v>775.96928152416615</v>
      </c>
      <c r="X56" s="2">
        <v>458.5592823730463</v>
      </c>
      <c r="Y56" s="2">
        <v>5.9754086195734137</v>
      </c>
      <c r="Z56" s="2">
        <v>87.642136372156571</v>
      </c>
      <c r="AA56" s="2">
        <v>0.41199297300328919</v>
      </c>
      <c r="AB56" s="2">
        <v>1.3698387907720818E-2</v>
      </c>
      <c r="AC56" s="2">
        <v>0.1433583870967742</v>
      </c>
      <c r="AD56" s="2">
        <v>5.4747035175879449E-2</v>
      </c>
      <c r="AE56" s="2">
        <v>0.19569571428571431</v>
      </c>
      <c r="AF56" s="2">
        <v>9.269308510638298E-2</v>
      </c>
      <c r="AG56" s="2">
        <v>-0.14981331426986136</v>
      </c>
      <c r="AH56" s="2">
        <v>-0.10541155486915343</v>
      </c>
      <c r="AI56" s="2">
        <v>2.3981257987731257</v>
      </c>
      <c r="AJ56" s="2">
        <v>-0.38595981835426552</v>
      </c>
      <c r="AK56" s="2">
        <v>0.19936783165943928</v>
      </c>
      <c r="AL56" s="2">
        <v>0.14076123287671224</v>
      </c>
      <c r="AM56" s="2">
        <v>2374.5109999999891</v>
      </c>
      <c r="AN56" s="2">
        <v>18338.761999999981</v>
      </c>
      <c r="AO56" s="2">
        <v>57986.074929439186</v>
      </c>
      <c r="AP56" s="2">
        <v>552305.70399999944</v>
      </c>
      <c r="AQ56" s="2">
        <v>638259.79100000008</v>
      </c>
      <c r="AR56" s="2">
        <v>76469.709999999963</v>
      </c>
      <c r="AS56" s="2">
        <v>3632.6909999999989</v>
      </c>
      <c r="AT56" s="2">
        <v>8593.1740000000063</v>
      </c>
      <c r="AU56" s="2">
        <v>5.3438796542407907</v>
      </c>
      <c r="AV56" s="2">
        <v>25984.33564646283</v>
      </c>
      <c r="AW56" s="2">
        <v>1242.978000000008</v>
      </c>
      <c r="AX56" s="2">
        <v>472726.34500000038</v>
      </c>
      <c r="AY56" s="2">
        <v>1504074.5353528033</v>
      </c>
      <c r="AZ56" s="2">
        <v>560510.82599999954</v>
      </c>
      <c r="BA56" s="2">
        <v>1396794.8433528033</v>
      </c>
      <c r="BB56" s="2">
        <v>-21948.181499999995</v>
      </c>
      <c r="BC56" s="2">
        <v>217</v>
      </c>
      <c r="BD56" s="2">
        <v>55507.602000000014</v>
      </c>
      <c r="BE56" s="2">
        <v>203</v>
      </c>
      <c r="BF56" s="2">
        <v>16430.786999999993</v>
      </c>
      <c r="BG56" s="2">
        <v>614592.21999999962</v>
      </c>
      <c r="BH56" s="2">
        <v>38720.944999999992</v>
      </c>
      <c r="BI56" s="2">
        <v>15721.338000000005</v>
      </c>
      <c r="BJ56" s="2">
        <v>33376.005000000026</v>
      </c>
    </row>
    <row r="57" spans="1:62" s="1" customFormat="1" ht="11" x14ac:dyDescent="0.15">
      <c r="A57" s="7" t="s">
        <v>102</v>
      </c>
      <c r="B57" s="2">
        <v>34</v>
      </c>
      <c r="C57" s="2">
        <f t="shared" si="8"/>
        <v>19</v>
      </c>
      <c r="D57" s="6">
        <f t="shared" si="9"/>
        <v>0.55882352941176472</v>
      </c>
      <c r="E57" s="2">
        <f t="shared" si="10"/>
        <v>20</v>
      </c>
      <c r="F57" s="6">
        <f t="shared" si="11"/>
        <v>0.58823529411764708</v>
      </c>
      <c r="G57" s="6">
        <f t="shared" si="12"/>
        <v>0.95</v>
      </c>
      <c r="H57" s="6">
        <f t="shared" si="13"/>
        <v>0.11641386862029446</v>
      </c>
      <c r="I57" s="6">
        <f t="shared" si="14"/>
        <v>0.17364527064409371</v>
      </c>
      <c r="J57" s="6">
        <f t="shared" si="15"/>
        <v>0.18370371950179154</v>
      </c>
      <c r="K57" s="2">
        <v>5346.2330000000002</v>
      </c>
      <c r="L57" s="2">
        <v>32.9</v>
      </c>
      <c r="M57" s="2">
        <v>5379.1329999999998</v>
      </c>
      <c r="N57" s="2">
        <v>8.01</v>
      </c>
      <c r="O57" s="2">
        <v>5371.1229999999996</v>
      </c>
      <c r="P57" s="2">
        <v>19.07664389846099</v>
      </c>
      <c r="Q57" s="2">
        <v>16.065997667246123</v>
      </c>
      <c r="R57" s="2" t="e">
        <v>#DIV/0!</v>
      </c>
      <c r="S57" s="2" t="e">
        <v>#DIV/0!</v>
      </c>
      <c r="T57" s="2">
        <v>0.47976190476190472</v>
      </c>
      <c r="U57" s="2">
        <v>1.2988698290187342</v>
      </c>
      <c r="V57" s="2">
        <v>3.2184185149469629E-3</v>
      </c>
      <c r="W57" s="2">
        <v>12.641545519967357</v>
      </c>
      <c r="X57" s="2">
        <v>6.733454184323481</v>
      </c>
      <c r="Y57" s="2">
        <v>0.59867756451464771</v>
      </c>
      <c r="Z57" s="2">
        <v>1.3098709339911097</v>
      </c>
      <c r="AA57" s="2">
        <v>5.023384615384615E-2</v>
      </c>
      <c r="AB57" s="2">
        <v>1.4854647195305032E-3</v>
      </c>
      <c r="AC57" s="2">
        <v>0.21219000000000002</v>
      </c>
      <c r="AD57" s="2">
        <v>7.5800000000000006E-2</v>
      </c>
      <c r="AE57" s="2" t="e">
        <v>#DIV/0!</v>
      </c>
      <c r="AF57" s="2" t="e">
        <v>#DIV/0!</v>
      </c>
      <c r="AG57" s="2">
        <v>8.4220135628586337E-2</v>
      </c>
      <c r="AH57" s="2">
        <v>0.24332166474511505</v>
      </c>
      <c r="AI57" s="2">
        <v>8.3210285620861121E-2</v>
      </c>
      <c r="AJ57" s="2">
        <v>8.0232634945667361E-2</v>
      </c>
      <c r="AK57" s="2">
        <v>0.11641386862029446</v>
      </c>
      <c r="AL57" s="2">
        <v>3.9614444444444445E-2</v>
      </c>
      <c r="AM57" s="2">
        <v>264.11399999999998</v>
      </c>
      <c r="AN57" s="2">
        <v>306.08800000000002</v>
      </c>
      <c r="AO57" s="2">
        <v>359.14400000000001</v>
      </c>
      <c r="AP57" s="2">
        <v>4212.8000000000011</v>
      </c>
      <c r="AQ57" s="2">
        <v>4603.2</v>
      </c>
      <c r="AR57" s="2">
        <v>479.70999999999992</v>
      </c>
      <c r="AS57" s="2">
        <v>1.7220000000000002</v>
      </c>
      <c r="AT57" s="2">
        <v>-169.64700000000002</v>
      </c>
      <c r="AU57" s="2">
        <v>-0.92717117794381587</v>
      </c>
      <c r="AV57" s="2">
        <v>462.50665047464753</v>
      </c>
      <c r="AW57" s="2">
        <v>504.96800000000002</v>
      </c>
      <c r="AX57" s="2">
        <v>67.09</v>
      </c>
      <c r="AY57" s="2">
        <v>86.048000000000002</v>
      </c>
      <c r="AZ57" s="2">
        <v>84</v>
      </c>
      <c r="BA57" s="2">
        <v>108.89</v>
      </c>
      <c r="BB57" s="2">
        <v>-6.5303999999999993</v>
      </c>
      <c r="BC57" s="2">
        <v>20</v>
      </c>
      <c r="BD57" s="2">
        <v>397.64399999999995</v>
      </c>
      <c r="BE57" s="2">
        <v>19</v>
      </c>
      <c r="BF57" s="2">
        <v>69.048999999999992</v>
      </c>
      <c r="BG57" s="2">
        <v>3803.6000000000017</v>
      </c>
      <c r="BH57" s="2">
        <v>329.11799999999999</v>
      </c>
      <c r="BI57" s="2">
        <v>68.908000000000001</v>
      </c>
      <c r="BJ57" s="2">
        <v>375.10399999999993</v>
      </c>
    </row>
    <row r="58" spans="1:62" s="1" customFormat="1" ht="11" x14ac:dyDescent="0.15">
      <c r="A58" s="7" t="s">
        <v>103</v>
      </c>
      <c r="B58" s="2">
        <v>51</v>
      </c>
      <c r="C58" s="2">
        <f t="shared" si="8"/>
        <v>31</v>
      </c>
      <c r="D58" s="6">
        <f t="shared" si="9"/>
        <v>0.60784313725490191</v>
      </c>
      <c r="E58" s="2">
        <f t="shared" si="10"/>
        <v>46</v>
      </c>
      <c r="F58" s="6">
        <f t="shared" si="11"/>
        <v>0.90196078431372551</v>
      </c>
      <c r="G58" s="6">
        <f t="shared" si="12"/>
        <v>0.67391304347826086</v>
      </c>
      <c r="H58" s="6">
        <f t="shared" si="13"/>
        <v>0.11864482925670831</v>
      </c>
      <c r="I58" s="6">
        <f t="shared" si="14"/>
        <v>0.21420541534505969</v>
      </c>
      <c r="J58" s="6">
        <f t="shared" si="15"/>
        <v>0.21405549451071845</v>
      </c>
      <c r="K58" s="2">
        <v>8477.2300000000014</v>
      </c>
      <c r="L58" s="2">
        <v>4591.5794143651237</v>
      </c>
      <c r="M58" s="2">
        <v>13068.809414365118</v>
      </c>
      <c r="N58" s="2">
        <v>1739.4379999999992</v>
      </c>
      <c r="O58" s="2">
        <v>11329.371414365121</v>
      </c>
      <c r="P58" s="2">
        <v>29.449891808804804</v>
      </c>
      <c r="Q58" s="2">
        <v>31.547776815251858</v>
      </c>
      <c r="R58" s="2" t="e">
        <v>#DIV/0!</v>
      </c>
      <c r="S58" s="2" t="e">
        <v>#DIV/0!</v>
      </c>
      <c r="T58" s="2">
        <v>4.1573950299562998</v>
      </c>
      <c r="U58" s="2">
        <v>4.8892968702598898</v>
      </c>
      <c r="V58" s="2">
        <v>5.8343964433589829E-2</v>
      </c>
      <c r="W58" s="2">
        <v>346.99722448426161</v>
      </c>
      <c r="X58" s="2">
        <v>167.07815724511505</v>
      </c>
      <c r="Y58" s="2">
        <v>3.6181029903794459</v>
      </c>
      <c r="Z58" s="2">
        <v>6.2544655080244445</v>
      </c>
      <c r="AA58" s="2">
        <v>0.48156034049867463</v>
      </c>
      <c r="AB58" s="2">
        <v>1.8720936748548071E-2</v>
      </c>
      <c r="AC58" s="2">
        <v>8.1573076923076915E-2</v>
      </c>
      <c r="AD58" s="2">
        <v>0.11553774193548386</v>
      </c>
      <c r="AE58" s="2" t="e">
        <v>#DIV/0!</v>
      </c>
      <c r="AF58" s="2" t="e">
        <v>#DIV/0!</v>
      </c>
      <c r="AG58" s="2">
        <v>0.2762725153555966</v>
      </c>
      <c r="AH58" s="2">
        <v>0.51569440572223402</v>
      </c>
      <c r="AI58" s="2">
        <v>0.15726166730132649</v>
      </c>
      <c r="AJ58" s="2">
        <v>0.15529004688374129</v>
      </c>
      <c r="AK58" s="2">
        <v>0.11864482925670831</v>
      </c>
      <c r="AL58" s="2">
        <v>0.14531317073170733</v>
      </c>
      <c r="AM58" s="2">
        <v>577.88099999999997</v>
      </c>
      <c r="AN58" s="2">
        <v>565.77599999999995</v>
      </c>
      <c r="AO58" s="2">
        <v>420.62571712697576</v>
      </c>
      <c r="AP58" s="2">
        <v>3828.3140000000003</v>
      </c>
      <c r="AQ58" s="2">
        <v>4037.1439999999998</v>
      </c>
      <c r="AR58" s="2">
        <v>412.73000000000008</v>
      </c>
      <c r="AS58" s="2">
        <v>18.371000000000009</v>
      </c>
      <c r="AT58" s="2">
        <v>151.99499999999992</v>
      </c>
      <c r="AU58" s="2">
        <v>-6.3801753438785269</v>
      </c>
      <c r="AV58" s="2">
        <v>180.60141360911018</v>
      </c>
      <c r="AW58" s="2">
        <v>758.48300000000017</v>
      </c>
      <c r="AX58" s="2">
        <v>3527.0809999999997</v>
      </c>
      <c r="AY58" s="2">
        <v>5786.7314143651192</v>
      </c>
      <c r="AZ58" s="2">
        <v>3800.9140000000007</v>
      </c>
      <c r="BA58" s="2">
        <v>6652.7134143651201</v>
      </c>
      <c r="BB58" s="2">
        <v>-225.00200000000007</v>
      </c>
      <c r="BC58" s="2">
        <v>46</v>
      </c>
      <c r="BD58" s="2">
        <v>737.42300000000012</v>
      </c>
      <c r="BE58" s="2">
        <v>31</v>
      </c>
      <c r="BF58" s="2">
        <v>157.95999999999998</v>
      </c>
      <c r="BG58" s="2">
        <v>8169.52</v>
      </c>
      <c r="BH58" s="2">
        <v>567.08699999999999</v>
      </c>
      <c r="BI58" s="2">
        <v>157.59900000000002</v>
      </c>
      <c r="BJ58" s="2">
        <v>736.25300000000016</v>
      </c>
    </row>
    <row r="59" spans="1:62" s="1" customFormat="1" ht="11" x14ac:dyDescent="0.15">
      <c r="A59" s="7" t="s">
        <v>104</v>
      </c>
      <c r="B59" s="2">
        <v>3755</v>
      </c>
      <c r="C59" s="2">
        <f t="shared" si="8"/>
        <v>3315</v>
      </c>
      <c r="D59" s="6">
        <f t="shared" si="9"/>
        <v>0.88282290279627162</v>
      </c>
      <c r="E59" s="2">
        <f t="shared" si="10"/>
        <v>3427</v>
      </c>
      <c r="F59" s="6">
        <f t="shared" si="11"/>
        <v>0.91264980026631159</v>
      </c>
      <c r="G59" s="6">
        <f t="shared" si="12"/>
        <v>0.9673183542456959</v>
      </c>
      <c r="H59" s="6">
        <f t="shared" si="13"/>
        <v>0.27230138217945299</v>
      </c>
      <c r="I59" s="6">
        <f t="shared" si="14"/>
        <v>0.28716531802593831</v>
      </c>
      <c r="J59" s="6">
        <f t="shared" si="15"/>
        <v>0.28192182723877257</v>
      </c>
      <c r="K59" s="2">
        <v>6180035.8699999964</v>
      </c>
      <c r="L59" s="2">
        <v>5964262.2805078682</v>
      </c>
      <c r="M59" s="2">
        <v>12144298.150507871</v>
      </c>
      <c r="N59" s="2">
        <v>4185572.1640000027</v>
      </c>
      <c r="O59" s="2">
        <v>7958725.9865078898</v>
      </c>
      <c r="P59" s="2">
        <v>47.414659802232499</v>
      </c>
      <c r="Q59" s="2">
        <v>38.127615566494192</v>
      </c>
      <c r="R59" s="2">
        <v>22.746852734262198</v>
      </c>
      <c r="S59" s="2">
        <v>4.2546196522047941</v>
      </c>
      <c r="T59" s="2">
        <v>2.6750841406616739</v>
      </c>
      <c r="U59" s="2">
        <v>2.7725939520853546</v>
      </c>
      <c r="V59" s="2">
        <v>0.26547409083220097</v>
      </c>
      <c r="W59" s="2">
        <v>542.26177528702863</v>
      </c>
      <c r="X59" s="2">
        <v>285.3474116990842</v>
      </c>
      <c r="Y59" s="2">
        <v>8.5389942642745922</v>
      </c>
      <c r="Z59" s="2">
        <v>2.8708570958583515</v>
      </c>
      <c r="AA59" s="2">
        <v>0.36346111994207808</v>
      </c>
      <c r="AB59" s="2">
        <v>1.1693797589694629E-2</v>
      </c>
      <c r="AC59" s="2">
        <v>0.16917233927188241</v>
      </c>
      <c r="AD59" s="2">
        <v>4.4200667721519024E-2</v>
      </c>
      <c r="AE59" s="2">
        <v>0.13152910569105697</v>
      </c>
      <c r="AF59" s="2">
        <v>8.5985668485675362E-2</v>
      </c>
      <c r="AG59" s="2">
        <v>6.4535648804545639E-2</v>
      </c>
      <c r="AH59" s="2">
        <v>1.1617837865335525</v>
      </c>
      <c r="AI59" s="2">
        <v>-7.3860700631733278E-2</v>
      </c>
      <c r="AJ59" s="2">
        <v>-2.1331351985661984E-2</v>
      </c>
      <c r="AK59" s="2">
        <v>0.27230138217945299</v>
      </c>
      <c r="AL59" s="2">
        <v>0.18083700631694594</v>
      </c>
      <c r="AM59" s="2">
        <v>317987.6080000003</v>
      </c>
      <c r="AN59" s="2">
        <v>347384.17200000171</v>
      </c>
      <c r="AO59" s="2">
        <v>471787.69729842502</v>
      </c>
      <c r="AP59" s="2">
        <v>6698342.6969999894</v>
      </c>
      <c r="AQ59" s="2">
        <v>6900141.7759999931</v>
      </c>
      <c r="AR59" s="2">
        <v>718276.49400000158</v>
      </c>
      <c r="AS59" s="2">
        <v>68079.832999999853</v>
      </c>
      <c r="AT59" s="2">
        <v>348051.31800000044</v>
      </c>
      <c r="AU59" s="2">
        <v>5.6575670518556898</v>
      </c>
      <c r="AV59" s="2">
        <v>-76808.74733736497</v>
      </c>
      <c r="AW59" s="2">
        <v>1032.3189999999763</v>
      </c>
      <c r="AX59" s="2">
        <v>4293840.9839999964</v>
      </c>
      <c r="AY59" s="2">
        <v>6102739.6495078774</v>
      </c>
      <c r="AZ59" s="2">
        <v>4655489.877999994</v>
      </c>
      <c r="BA59" s="2">
        <v>6211007.3455078593</v>
      </c>
      <c r="BB59" s="2">
        <v>-101760.38290099977</v>
      </c>
      <c r="BC59" s="2">
        <v>3427</v>
      </c>
      <c r="BD59" s="2">
        <v>534243.59200000204</v>
      </c>
      <c r="BE59" s="2">
        <v>3315</v>
      </c>
      <c r="BF59" s="2">
        <v>153416.2310000002</v>
      </c>
      <c r="BG59" s="2">
        <v>6033458.4199999878</v>
      </c>
      <c r="BH59" s="2">
        <v>364762.28800000111</v>
      </c>
      <c r="BI59" s="2">
        <v>148973.02200000003</v>
      </c>
      <c r="BJ59" s="2">
        <v>528419.61000000162</v>
      </c>
    </row>
    <row r="60" spans="1:62" s="1" customFormat="1" ht="11" x14ac:dyDescent="0.15">
      <c r="A60" s="7" t="s">
        <v>105</v>
      </c>
      <c r="B60" s="2">
        <v>161</v>
      </c>
      <c r="C60" s="2">
        <f t="shared" si="8"/>
        <v>83</v>
      </c>
      <c r="D60" s="6">
        <f t="shared" si="9"/>
        <v>0.51552795031055898</v>
      </c>
      <c r="E60" s="2">
        <f t="shared" si="10"/>
        <v>99</v>
      </c>
      <c r="F60" s="6">
        <f t="shared" si="11"/>
        <v>0.6149068322981367</v>
      </c>
      <c r="G60" s="6">
        <f t="shared" si="12"/>
        <v>0.83838383838383834</v>
      </c>
      <c r="H60" s="6">
        <f t="shared" si="13"/>
        <v>0.10578810712621488</v>
      </c>
      <c r="I60" s="6">
        <f t="shared" si="14"/>
        <v>0.28004744518112257</v>
      </c>
      <c r="J60" s="6">
        <f t="shared" si="15"/>
        <v>0.30916039013297597</v>
      </c>
      <c r="K60" s="2">
        <v>23148.98</v>
      </c>
      <c r="L60" s="2">
        <v>5555.9572655273114</v>
      </c>
      <c r="M60" s="2">
        <v>28704.937265527326</v>
      </c>
      <c r="N60" s="2">
        <v>16656.858000000007</v>
      </c>
      <c r="O60" s="2">
        <v>12048.07926552732</v>
      </c>
      <c r="P60" s="2">
        <v>42.66654684772795</v>
      </c>
      <c r="Q60" s="2">
        <v>46.734636138273252</v>
      </c>
      <c r="R60" s="2">
        <v>8.4925755248335886</v>
      </c>
      <c r="S60" s="2">
        <v>0.43052895867909269</v>
      </c>
      <c r="T60" s="2">
        <v>1.119437574226182</v>
      </c>
      <c r="U60" s="2">
        <v>15.843572208822557</v>
      </c>
      <c r="V60" s="2">
        <v>0.18722642464505224</v>
      </c>
      <c r="W60" s="2">
        <v>65.69110082895871</v>
      </c>
      <c r="X60" s="2">
        <v>43.826215227755988</v>
      </c>
      <c r="Y60" s="2">
        <v>1.304466110469467</v>
      </c>
      <c r="Z60" s="2">
        <v>17.011420331065008</v>
      </c>
      <c r="AA60" s="2">
        <v>0.8573767371220149</v>
      </c>
      <c r="AB60" s="2">
        <v>3.1124428144927361E-2</v>
      </c>
      <c r="AC60" s="2">
        <v>6.0339285714285713E-2</v>
      </c>
      <c r="AD60" s="2">
        <v>9.1487179487179278E-4</v>
      </c>
      <c r="AE60" s="2">
        <v>0.22500000000000001</v>
      </c>
      <c r="AF60" s="2">
        <v>8.0099999999999991E-2</v>
      </c>
      <c r="AG60" s="2">
        <v>6.8739483218561853E-3</v>
      </c>
      <c r="AH60" s="2">
        <v>3.5550241141928542E-2</v>
      </c>
      <c r="AI60" s="2">
        <v>-0.75497329175368832</v>
      </c>
      <c r="AJ60" s="2">
        <v>-0.44852427600623951</v>
      </c>
      <c r="AK60" s="2">
        <v>0.10578810712621488</v>
      </c>
      <c r="AL60" s="2">
        <v>9.1750952380952391E-2</v>
      </c>
      <c r="AM60" s="2">
        <v>1387.0259999999998</v>
      </c>
      <c r="AN60" s="2">
        <v>1338.492999999999</v>
      </c>
      <c r="AO60" s="2">
        <v>702.27234689453712</v>
      </c>
      <c r="AP60" s="2">
        <v>14454.918999999996</v>
      </c>
      <c r="AQ60" s="2">
        <v>14795.126</v>
      </c>
      <c r="AR60" s="2">
        <v>1234.223</v>
      </c>
      <c r="AS60" s="2">
        <v>335.93299999999999</v>
      </c>
      <c r="AT60" s="2">
        <v>518.51100000000008</v>
      </c>
      <c r="AU60" s="2">
        <v>5.9209161040292244</v>
      </c>
      <c r="AV60" s="2">
        <v>-310.06600979863822</v>
      </c>
      <c r="AW60" s="2">
        <v>1581.4490000000001</v>
      </c>
      <c r="AX60" s="2">
        <v>22047.928000000004</v>
      </c>
      <c r="AY60" s="2">
        <v>10020.907265527308</v>
      </c>
      <c r="AZ60" s="2">
        <v>23209.771000000004</v>
      </c>
      <c r="BA60" s="2">
        <v>11988.600265527308</v>
      </c>
      <c r="BB60" s="2">
        <v>-1041.0369999999998</v>
      </c>
      <c r="BC60" s="2">
        <v>99</v>
      </c>
      <c r="BD60" s="2">
        <v>2208.8649999999998</v>
      </c>
      <c r="BE60" s="2">
        <v>83</v>
      </c>
      <c r="BF60" s="2">
        <v>618.58700000000022</v>
      </c>
      <c r="BG60" s="2">
        <v>21663.070000000003</v>
      </c>
      <c r="BH60" s="2">
        <v>1559.9679999999994</v>
      </c>
      <c r="BI60" s="2">
        <v>612.34100000000001</v>
      </c>
      <c r="BJ60" s="2">
        <v>1980.6580000000004</v>
      </c>
    </row>
    <row r="61" spans="1:62" s="1" customFormat="1" ht="11" x14ac:dyDescent="0.15">
      <c r="A61" s="7" t="s">
        <v>106</v>
      </c>
      <c r="B61" s="2">
        <v>12</v>
      </c>
      <c r="C61" s="2">
        <f t="shared" si="8"/>
        <v>7</v>
      </c>
      <c r="D61" s="6">
        <f t="shared" si="9"/>
        <v>0.58333333333333337</v>
      </c>
      <c r="E61" s="2">
        <f t="shared" si="10"/>
        <v>7</v>
      </c>
      <c r="F61" s="6">
        <f t="shared" si="11"/>
        <v>0.58333333333333337</v>
      </c>
      <c r="G61" s="6">
        <f t="shared" si="12"/>
        <v>1</v>
      </c>
      <c r="H61" s="6">
        <f t="shared" si="13"/>
        <v>0.13267132854660155</v>
      </c>
      <c r="I61" s="6">
        <f t="shared" si="14"/>
        <v>0.21904798299265682</v>
      </c>
      <c r="J61" s="6">
        <f t="shared" si="15"/>
        <v>0.218935173883131</v>
      </c>
      <c r="K61" s="2">
        <v>3951.3329999999992</v>
      </c>
      <c r="L61" s="2">
        <v>1433.1757005741615</v>
      </c>
      <c r="M61" s="2">
        <v>5384.5087005741616</v>
      </c>
      <c r="N61" s="2">
        <v>1439.0640000000001</v>
      </c>
      <c r="O61" s="2">
        <v>3945.4447005741613</v>
      </c>
      <c r="P61" s="2">
        <v>14.245764027299956</v>
      </c>
      <c r="Q61" s="2">
        <v>7.7909947855018116</v>
      </c>
      <c r="R61" s="2">
        <v>10.276772055073941</v>
      </c>
      <c r="S61" s="2" t="e">
        <v>#DIV/0!</v>
      </c>
      <c r="T61" s="2">
        <v>15.140324968955616</v>
      </c>
      <c r="U61" s="2">
        <v>2.1195207263857339</v>
      </c>
      <c r="V61" s="2">
        <v>0.29953835280083968</v>
      </c>
      <c r="W61" s="2">
        <v>11924.157480176837</v>
      </c>
      <c r="X61" s="2">
        <v>9735.4646089720445</v>
      </c>
      <c r="Y61" s="2">
        <v>334.77017736956469</v>
      </c>
      <c r="Z61" s="2">
        <v>1.8966720635612178</v>
      </c>
      <c r="AA61" s="2">
        <v>0.31771066084439997</v>
      </c>
      <c r="AB61" s="2">
        <v>1.8251898279937135E-2</v>
      </c>
      <c r="AC61" s="2">
        <v>0.153</v>
      </c>
      <c r="AD61" s="2">
        <v>0.10691999999999999</v>
      </c>
      <c r="AE61" s="2" t="e">
        <v>#DIV/0!</v>
      </c>
      <c r="AF61" s="2" t="e">
        <v>#DIV/0!</v>
      </c>
      <c r="AG61" s="2">
        <v>7.3352535081984221E-2</v>
      </c>
      <c r="AH61" s="2">
        <v>-1.4949397326604281</v>
      </c>
      <c r="AI61" s="2">
        <v>0.14366150599856509</v>
      </c>
      <c r="AJ61" s="2">
        <v>6.4009667602279802E-2</v>
      </c>
      <c r="AK61" s="2">
        <v>0.13267132854660155</v>
      </c>
      <c r="AL61" s="2">
        <v>0.22715166666666667</v>
      </c>
      <c r="AM61" s="2">
        <v>415.38599999999991</v>
      </c>
      <c r="AN61" s="2">
        <v>383.32599999999991</v>
      </c>
      <c r="AO61" s="2">
        <v>463.59685988516776</v>
      </c>
      <c r="AP61" s="2">
        <v>1910.7000000000003</v>
      </c>
      <c r="AQ61" s="2">
        <v>2052.9900000000002</v>
      </c>
      <c r="AR61" s="2">
        <v>718.47899999999993</v>
      </c>
      <c r="AS61" s="2">
        <v>18.810000000000006</v>
      </c>
      <c r="AT61" s="2">
        <v>387.93900000000002</v>
      </c>
      <c r="AU61" s="2">
        <v>159.15471702465521</v>
      </c>
      <c r="AV61" s="2">
        <v>-56.198044611764402</v>
      </c>
      <c r="AW61" s="2">
        <v>-179.73999999999998</v>
      </c>
      <c r="AX61" s="2">
        <v>4272.1869999999999</v>
      </c>
      <c r="AY61" s="2">
        <v>4573.4867005741607</v>
      </c>
      <c r="AZ61" s="2">
        <v>4533.8659999999991</v>
      </c>
      <c r="BA61" s="2">
        <v>4527.0247005741621</v>
      </c>
      <c r="BB61" s="2">
        <v>-218.67999999999998</v>
      </c>
      <c r="BC61" s="2">
        <v>7</v>
      </c>
      <c r="BD61" s="2">
        <v>497.197</v>
      </c>
      <c r="BE61" s="2">
        <v>7</v>
      </c>
      <c r="BF61" s="2">
        <v>108.91</v>
      </c>
      <c r="BG61" s="2">
        <v>3750.9</v>
      </c>
      <c r="BH61" s="2">
        <v>384.99999999999994</v>
      </c>
      <c r="BI61" s="2">
        <v>108.515</v>
      </c>
      <c r="BJ61" s="2">
        <v>495.649</v>
      </c>
    </row>
    <row r="62" spans="1:62" s="1" customFormat="1" ht="11" x14ac:dyDescent="0.15">
      <c r="A62" s="7" t="s">
        <v>107</v>
      </c>
      <c r="B62" s="2">
        <v>55</v>
      </c>
      <c r="C62" s="2">
        <f t="shared" si="8"/>
        <v>37</v>
      </c>
      <c r="D62" s="6">
        <f t="shared" si="9"/>
        <v>0.67272727272727273</v>
      </c>
      <c r="E62" s="2">
        <f t="shared" si="10"/>
        <v>39</v>
      </c>
      <c r="F62" s="6">
        <f t="shared" si="11"/>
        <v>0.70909090909090911</v>
      </c>
      <c r="G62" s="6">
        <f t="shared" si="12"/>
        <v>0.94871794871794868</v>
      </c>
      <c r="H62" s="6">
        <f t="shared" si="13"/>
        <v>0.20525858491541718</v>
      </c>
      <c r="I62" s="6">
        <f t="shared" si="14"/>
        <v>0.29707341708690893</v>
      </c>
      <c r="J62" s="6">
        <f t="shared" si="15"/>
        <v>0.31481523549901541</v>
      </c>
      <c r="K62" s="2">
        <v>24235.006999999994</v>
      </c>
      <c r="L62" s="2">
        <v>6422.7225656294604</v>
      </c>
      <c r="M62" s="2">
        <v>30657.729565629455</v>
      </c>
      <c r="N62" s="2">
        <v>1767.3550000000005</v>
      </c>
      <c r="O62" s="2">
        <v>28890.374565629452</v>
      </c>
      <c r="P62" s="2">
        <v>18.903441671632763</v>
      </c>
      <c r="Q62" s="2">
        <v>16.437773388304244</v>
      </c>
      <c r="R62" s="2">
        <v>9.5143207262663196</v>
      </c>
      <c r="S62" s="2">
        <v>0.91835082358007702</v>
      </c>
      <c r="T62" s="2">
        <v>1.7118430240871758</v>
      </c>
      <c r="U62" s="2">
        <v>1.50569813958994</v>
      </c>
      <c r="V62" s="2">
        <v>0.1327995488913811</v>
      </c>
      <c r="W62" s="2">
        <v>78.505968250940398</v>
      </c>
      <c r="X62" s="2">
        <v>42.527749005495785</v>
      </c>
      <c r="Y62" s="2">
        <v>25.185556904318052</v>
      </c>
      <c r="Z62" s="2">
        <v>1.8525938127916679</v>
      </c>
      <c r="AA62" s="2">
        <v>0.48661981068834842</v>
      </c>
      <c r="AB62" s="2">
        <v>2.843161461343378E-2</v>
      </c>
      <c r="AC62" s="2">
        <v>4.5117241379310342E-2</v>
      </c>
      <c r="AD62" s="2">
        <v>3.8870888888888885E-2</v>
      </c>
      <c r="AE62" s="2">
        <v>0.12342857142857143</v>
      </c>
      <c r="AF62" s="2">
        <v>4.1507999999999989E-2</v>
      </c>
      <c r="AG62" s="2">
        <v>6.1833009583477892E-2</v>
      </c>
      <c r="AH62" s="2">
        <v>-3.7175177421910899</v>
      </c>
      <c r="AI62" s="2">
        <v>1.3126124190576554E-2</v>
      </c>
      <c r="AJ62" s="2">
        <v>-9.9484662180960495E-3</v>
      </c>
      <c r="AK62" s="2">
        <v>0.20525858491541718</v>
      </c>
      <c r="AL62" s="2">
        <v>0.1007712765957447</v>
      </c>
      <c r="AM62" s="2">
        <v>1683.492</v>
      </c>
      <c r="AN62" s="2">
        <v>1597.8899999999999</v>
      </c>
      <c r="AO62" s="2">
        <v>1506.0212868741089</v>
      </c>
      <c r="AP62" s="2">
        <v>12965.739000000001</v>
      </c>
      <c r="AQ62" s="2">
        <v>13427.055999999999</v>
      </c>
      <c r="AR62" s="2">
        <v>2240.0229999999992</v>
      </c>
      <c r="AS62" s="2">
        <v>-61.585000000000051</v>
      </c>
      <c r="AT62" s="2">
        <v>156.21900000000011</v>
      </c>
      <c r="AU62" s="2">
        <v>1.1108890991853493</v>
      </c>
      <c r="AV62" s="2">
        <v>922.36590824025734</v>
      </c>
      <c r="AW62" s="2">
        <v>1508.3900000000008</v>
      </c>
      <c r="AX62" s="2">
        <v>9960.7400000000016</v>
      </c>
      <c r="AY62" s="2">
        <v>15882.55556562946</v>
      </c>
      <c r="AZ62" s="2">
        <v>10904.928999999996</v>
      </c>
      <c r="BA62" s="2">
        <v>15336.506565629459</v>
      </c>
      <c r="BB62" s="2">
        <v>-418.67630000000003</v>
      </c>
      <c r="BC62" s="2">
        <v>39</v>
      </c>
      <c r="BD62" s="2">
        <v>2712.7200000000016</v>
      </c>
      <c r="BE62" s="2">
        <v>37</v>
      </c>
      <c r="BF62" s="2">
        <v>805.87700000000007</v>
      </c>
      <c r="BG62" s="2">
        <v>22924.716999999997</v>
      </c>
      <c r="BH62" s="2">
        <v>1870.6410000000001</v>
      </c>
      <c r="BI62" s="2">
        <v>748.34099999999989</v>
      </c>
      <c r="BJ62" s="2">
        <v>2377.0800000000013</v>
      </c>
    </row>
    <row r="63" spans="1:62" s="1" customFormat="1" ht="11" x14ac:dyDescent="0.15">
      <c r="A63" s="7" t="s">
        <v>108</v>
      </c>
      <c r="B63" s="2">
        <v>155</v>
      </c>
      <c r="C63" s="2">
        <f t="shared" si="8"/>
        <v>101</v>
      </c>
      <c r="D63" s="6">
        <f t="shared" si="9"/>
        <v>0.65161290322580645</v>
      </c>
      <c r="E63" s="2">
        <f t="shared" si="10"/>
        <v>113</v>
      </c>
      <c r="F63" s="6">
        <f t="shared" si="11"/>
        <v>0.7290322580645161</v>
      </c>
      <c r="G63" s="6">
        <f t="shared" si="12"/>
        <v>0.89380530973451322</v>
      </c>
      <c r="H63" s="6">
        <f t="shared" si="13"/>
        <v>2.0228127291986572E-2</v>
      </c>
      <c r="I63" s="6">
        <f t="shared" si="14"/>
        <v>7.4849549557382988E-2</v>
      </c>
      <c r="J63" s="6">
        <f t="shared" si="15"/>
        <v>7.9517391451287459E-2</v>
      </c>
      <c r="K63" s="2">
        <v>81094.480000000054</v>
      </c>
      <c r="L63" s="2">
        <v>87127.085382303747</v>
      </c>
      <c r="M63" s="2">
        <v>168221.56538230376</v>
      </c>
      <c r="N63" s="2">
        <v>31579.141</v>
      </c>
      <c r="O63" s="2">
        <v>136642.42438230375</v>
      </c>
      <c r="P63" s="2">
        <v>25.832481625247251</v>
      </c>
      <c r="Q63" s="2">
        <v>19.464792111056525</v>
      </c>
      <c r="R63" s="2">
        <v>12.662734969785648</v>
      </c>
      <c r="S63" s="2">
        <v>1.0600737040087027</v>
      </c>
      <c r="T63" s="2">
        <v>0.88484236920584514</v>
      </c>
      <c r="U63" s="2">
        <v>38.072047473288244</v>
      </c>
      <c r="V63" s="2">
        <v>0.17504594565327175</v>
      </c>
      <c r="W63" s="2">
        <v>70.644808779993241</v>
      </c>
      <c r="X63" s="2">
        <v>55.252097514839924</v>
      </c>
      <c r="Y63" s="2">
        <v>1.0066280236464415</v>
      </c>
      <c r="Z63" s="2">
        <v>41.124082959494523</v>
      </c>
      <c r="AA63" s="2">
        <v>0.44897306660073832</v>
      </c>
      <c r="AB63" s="2">
        <v>3.0433994566567257E-2</v>
      </c>
      <c r="AC63" s="2">
        <v>5.1514861111111122E-2</v>
      </c>
      <c r="AD63" s="2">
        <v>2.38696992481203E-2</v>
      </c>
      <c r="AE63" s="2">
        <v>0.15666666666666668</v>
      </c>
      <c r="AF63" s="2">
        <v>3.6461538461538469E-2</v>
      </c>
      <c r="AG63" s="2">
        <v>3.5465968120751812E-2</v>
      </c>
      <c r="AH63" s="2">
        <v>3.5324703051678424E-2</v>
      </c>
      <c r="AI63" s="2">
        <v>-3.2691952251421421</v>
      </c>
      <c r="AJ63" s="2">
        <v>-8.8092176712282377</v>
      </c>
      <c r="AK63" s="2">
        <v>2.0228127291986572E-2</v>
      </c>
      <c r="AL63" s="2">
        <v>0.1437646987951807</v>
      </c>
      <c r="AM63" s="2">
        <v>4849.5459999999975</v>
      </c>
      <c r="AN63" s="2">
        <v>5453.8189999999995</v>
      </c>
      <c r="AO63" s="2">
        <v>3572.1943235392405</v>
      </c>
      <c r="AP63" s="2">
        <v>34741.535999999978</v>
      </c>
      <c r="AQ63" s="2">
        <v>36163.406000000003</v>
      </c>
      <c r="AR63" s="2">
        <v>5668.1579999999994</v>
      </c>
      <c r="AS63" s="2">
        <v>873.22199999999953</v>
      </c>
      <c r="AT63" s="2">
        <v>2319.0350000000017</v>
      </c>
      <c r="AU63" s="2">
        <v>0.8359344823455922</v>
      </c>
      <c r="AV63" s="2">
        <v>140.91540171006054</v>
      </c>
      <c r="AW63" s="2">
        <v>4900.0950000000003</v>
      </c>
      <c r="AX63" s="2">
        <v>70544.700000000012</v>
      </c>
      <c r="AY63" s="2">
        <v>118726.97038230376</v>
      </c>
      <c r="AZ63" s="2">
        <v>80131.069999999992</v>
      </c>
      <c r="BA63" s="2">
        <v>134191.06638230372</v>
      </c>
      <c r="BB63" s="2">
        <v>-3750.0463999999997</v>
      </c>
      <c r="BC63" s="2">
        <v>113</v>
      </c>
      <c r="BD63" s="2">
        <v>7015.433</v>
      </c>
      <c r="BE63" s="2">
        <v>101</v>
      </c>
      <c r="BF63" s="2">
        <v>525.10199999999998</v>
      </c>
      <c r="BG63" s="2">
        <v>78684.700000000041</v>
      </c>
      <c r="BH63" s="2">
        <v>5889.6829999999991</v>
      </c>
      <c r="BI63" s="2">
        <v>522.33399999999983</v>
      </c>
      <c r="BJ63" s="2">
        <v>6568.8019999999988</v>
      </c>
    </row>
    <row r="64" spans="1:62" s="1" customFormat="1" ht="11" x14ac:dyDescent="0.15">
      <c r="A64" s="7" t="s">
        <v>109</v>
      </c>
      <c r="B64" s="2">
        <v>1</v>
      </c>
      <c r="C64" s="2">
        <f t="shared" si="8"/>
        <v>0</v>
      </c>
      <c r="D64" s="6">
        <f t="shared" si="9"/>
        <v>0</v>
      </c>
      <c r="E64" s="2">
        <f t="shared" si="10"/>
        <v>0</v>
      </c>
      <c r="F64" s="6">
        <f t="shared" si="11"/>
        <v>0</v>
      </c>
      <c r="G64" s="6">
        <f t="shared" si="12"/>
        <v>0</v>
      </c>
      <c r="H64" s="6">
        <f t="shared" si="13"/>
        <v>0</v>
      </c>
      <c r="I64" s="6">
        <f t="shared" si="14"/>
        <v>0</v>
      </c>
      <c r="J64" s="6">
        <f t="shared" si="15"/>
        <v>0</v>
      </c>
      <c r="K64" s="2">
        <v>110.2</v>
      </c>
      <c r="L64" s="2">
        <v>14.444465642704253</v>
      </c>
      <c r="M64" s="2">
        <v>124.64446564270426</v>
      </c>
      <c r="N64" s="2">
        <v>13.7</v>
      </c>
      <c r="O64" s="2">
        <v>110.94446564270426</v>
      </c>
      <c r="P64" s="2" t="e">
        <v>#DIV/0!</v>
      </c>
      <c r="Q64" s="2" t="e">
        <v>#DIV/0!</v>
      </c>
      <c r="R64" s="2" t="e">
        <v>#DIV/0!</v>
      </c>
      <c r="S64" s="2" t="e">
        <v>#DIV/0!</v>
      </c>
      <c r="T64" s="2">
        <v>3.0441988950276242</v>
      </c>
      <c r="U64" s="2" t="e">
        <v>#DIV/0!</v>
      </c>
      <c r="V64" s="2">
        <v>0.10991262170653698</v>
      </c>
      <c r="W64" s="2" t="e">
        <v>#DIV/0!</v>
      </c>
      <c r="X64" s="2" t="e">
        <v>#DIV/0!</v>
      </c>
      <c r="Y64" s="2">
        <v>3.0030063694970077</v>
      </c>
      <c r="Z64" s="2" t="e">
        <v>#DIV/0!</v>
      </c>
      <c r="AA64" s="2" t="e">
        <v>#DIV/0!</v>
      </c>
      <c r="AB64" s="2">
        <v>0</v>
      </c>
      <c r="AC64" s="2" t="e">
        <v>#DIV/0!</v>
      </c>
      <c r="AD64" s="2" t="e">
        <v>#DIV/0!</v>
      </c>
      <c r="AE64" s="2" t="e">
        <v>#DIV/0!</v>
      </c>
      <c r="AF64" s="2" t="e">
        <v>#DIV/0!</v>
      </c>
      <c r="AG64" s="2">
        <v>-0.15914285714285714</v>
      </c>
      <c r="AH64" s="2">
        <v>-0.14278281473718038</v>
      </c>
      <c r="AI64" s="2" t="e">
        <v>#DIV/0!</v>
      </c>
      <c r="AJ64" s="2" t="e">
        <v>#DIV/0!</v>
      </c>
      <c r="AK64" s="2">
        <v>0</v>
      </c>
      <c r="AL64" s="2">
        <v>9.6699999999999994E-2</v>
      </c>
      <c r="AM64" s="2">
        <v>-4.46</v>
      </c>
      <c r="AN64" s="2">
        <v>-5.57</v>
      </c>
      <c r="AO64" s="2">
        <v>-4.7238931285408503</v>
      </c>
      <c r="AP64" s="2">
        <v>0</v>
      </c>
      <c r="AQ64" s="2">
        <v>0</v>
      </c>
      <c r="AR64" s="2">
        <v>-3.81</v>
      </c>
      <c r="AS64" s="2">
        <v>0.628</v>
      </c>
      <c r="AT64" s="2">
        <v>4.1500000000000004</v>
      </c>
      <c r="AU64" s="2" t="e">
        <v>#DIV/0!</v>
      </c>
      <c r="AV64" s="2">
        <v>-9.5018931285408499</v>
      </c>
      <c r="AW64" s="2">
        <v>4.6519999999999992</v>
      </c>
      <c r="AX64" s="2">
        <v>35</v>
      </c>
      <c r="AY64" s="2">
        <v>33.084465642704252</v>
      </c>
      <c r="AZ64" s="2">
        <v>36.200000000000003</v>
      </c>
      <c r="BA64" s="2">
        <v>36.944465642704259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/>
      <c r="BJ64" s="2">
        <v>-5.57</v>
      </c>
    </row>
    <row r="65" spans="1:62" s="1" customFormat="1" ht="11" x14ac:dyDescent="0.15">
      <c r="A65" s="7" t="s">
        <v>173</v>
      </c>
      <c r="B65" s="2">
        <v>1</v>
      </c>
      <c r="C65" s="2">
        <f t="shared" si="8"/>
        <v>0</v>
      </c>
      <c r="D65" s="6">
        <f t="shared" si="9"/>
        <v>0</v>
      </c>
      <c r="E65" s="2">
        <f t="shared" si="10"/>
        <v>1</v>
      </c>
      <c r="F65" s="6">
        <f t="shared" si="11"/>
        <v>1</v>
      </c>
      <c r="G65" s="6">
        <f t="shared" si="12"/>
        <v>0</v>
      </c>
      <c r="H65" s="6">
        <f t="shared" si="13"/>
        <v>0</v>
      </c>
      <c r="I65" s="6">
        <f t="shared" si="14"/>
        <v>0</v>
      </c>
      <c r="J65" s="6">
        <f t="shared" si="15"/>
        <v>-4.0333333333333332E-3</v>
      </c>
      <c r="K65" s="2">
        <v>209.1</v>
      </c>
      <c r="L65" s="2">
        <v>170.38639157522314</v>
      </c>
      <c r="M65" s="2">
        <v>379.48639157522314</v>
      </c>
      <c r="N65" s="2">
        <v>31</v>
      </c>
      <c r="O65" s="2">
        <v>348.48639157522314</v>
      </c>
      <c r="P65" s="2">
        <v>5.6513513513513516</v>
      </c>
      <c r="Q65" s="2">
        <v>6.5548589341692791</v>
      </c>
      <c r="R65" s="2" t="e">
        <v>#DIV/0!</v>
      </c>
      <c r="S65" s="2" t="e">
        <v>#DIV/0!</v>
      </c>
      <c r="T65" s="2">
        <v>0.55026315789473679</v>
      </c>
      <c r="U65" s="2">
        <v>0.61845607808340719</v>
      </c>
      <c r="V65" s="2">
        <v>8.1689358797086331E-2</v>
      </c>
      <c r="W65" s="2" t="e">
        <v>#DIV/0!</v>
      </c>
      <c r="X65" s="2">
        <v>39.111828459621002</v>
      </c>
      <c r="Y65" s="2">
        <v>0.67095787881217828</v>
      </c>
      <c r="Z65" s="2">
        <v>1.0307198804354425</v>
      </c>
      <c r="AA65" s="2">
        <v>0.12695924764890282</v>
      </c>
      <c r="AB65" s="2">
        <v>1.9368723098995694E-2</v>
      </c>
      <c r="AC65" s="2">
        <v>1.83E-2</v>
      </c>
      <c r="AD65" s="2">
        <v>5.4699999999999999E-2</v>
      </c>
      <c r="AE65" s="2" t="e">
        <v>#DIV/0!</v>
      </c>
      <c r="AF65" s="2" t="e">
        <v>#DIV/0!</v>
      </c>
      <c r="AG65" s="2">
        <v>9.0779738190096756E-2</v>
      </c>
      <c r="AH65" s="2">
        <v>-3.5233777166372589E-3</v>
      </c>
      <c r="AI65" s="2">
        <v>0.10676037483266398</v>
      </c>
      <c r="AJ65" s="2">
        <v>-5.9145860610596776E-3</v>
      </c>
      <c r="AK65" s="2">
        <v>0</v>
      </c>
      <c r="AL65" s="2">
        <v>0.1512</v>
      </c>
      <c r="AM65" s="2">
        <v>37</v>
      </c>
      <c r="AN65" s="2">
        <v>31.9</v>
      </c>
      <c r="AO65" s="2">
        <v>-1.7672783150446318</v>
      </c>
      <c r="AP65" s="2">
        <v>338.1</v>
      </c>
      <c r="AQ65" s="2">
        <v>298.8</v>
      </c>
      <c r="AR65" s="2">
        <v>20.7</v>
      </c>
      <c r="AS65" s="2">
        <v>-14.899999999999991</v>
      </c>
      <c r="AT65" s="2">
        <v>8.8140000000000001</v>
      </c>
      <c r="AU65" s="2" t="e">
        <v>#DIV/0!</v>
      </c>
      <c r="AV65" s="2">
        <v>4.31872168495536</v>
      </c>
      <c r="AW65" s="2">
        <v>62.185999999999993</v>
      </c>
      <c r="AX65" s="2">
        <v>351.4</v>
      </c>
      <c r="AY65" s="2">
        <v>501.58639157522316</v>
      </c>
      <c r="AZ65" s="2">
        <v>380</v>
      </c>
      <c r="BA65" s="2">
        <v>519.38639157522312</v>
      </c>
      <c r="BB65" s="2">
        <v>-4.05</v>
      </c>
      <c r="BC65" s="2">
        <v>1</v>
      </c>
      <c r="BD65" s="2">
        <v>30</v>
      </c>
      <c r="BE65" s="2">
        <v>0</v>
      </c>
      <c r="BF65" s="2">
        <v>0</v>
      </c>
      <c r="BG65" s="2">
        <v>209.1</v>
      </c>
      <c r="BH65" s="2">
        <v>31.9</v>
      </c>
      <c r="BI65" s="2">
        <v>-0.121</v>
      </c>
      <c r="BJ65" s="2">
        <v>30</v>
      </c>
    </row>
    <row r="66" spans="1:62" s="1" customFormat="1" ht="11" x14ac:dyDescent="0.15">
      <c r="A66" s="7" t="s">
        <v>110</v>
      </c>
      <c r="B66" s="2">
        <v>16</v>
      </c>
      <c r="C66" s="2">
        <f t="shared" ref="C66:C97" si="16">BE66</f>
        <v>6</v>
      </c>
      <c r="D66" s="6">
        <f t="shared" ref="D66:D97" si="17">C66/B66</f>
        <v>0.375</v>
      </c>
      <c r="E66" s="2">
        <f t="shared" ref="E66:E97" si="18">BC66</f>
        <v>11</v>
      </c>
      <c r="F66" s="6">
        <f t="shared" ref="F66:F97" si="19">E66/B66</f>
        <v>0.6875</v>
      </c>
      <c r="G66" s="6">
        <f t="shared" ref="G66:G97" si="20">IF(E66=0,0,C66/E66)</f>
        <v>0.54545454545454541</v>
      </c>
      <c r="H66" s="6">
        <f t="shared" ref="H66:H97" si="21">AK66</f>
        <v>6.8492147888270336E-2</v>
      </c>
      <c r="I66" s="6">
        <f t="shared" ref="I66:I97" si="22">IF(BD66=0,0,BF66/BD66)</f>
        <v>0.11291218772038553</v>
      </c>
      <c r="J66" s="6">
        <f t="shared" ref="J66:J97" si="23">IF(BJ66&lt;0.0000000000001,0,BI66/BJ66)</f>
        <v>7.2645408420416002E-2</v>
      </c>
      <c r="K66" s="2">
        <v>1366.5149999999999</v>
      </c>
      <c r="L66" s="2">
        <v>261.26584797249359</v>
      </c>
      <c r="M66" s="2">
        <v>1627.7808479724931</v>
      </c>
      <c r="N66" s="2">
        <v>53.774999999999991</v>
      </c>
      <c r="O66" s="2">
        <v>1574.0058479724933</v>
      </c>
      <c r="P66" s="2">
        <v>24.47160272236945</v>
      </c>
      <c r="Q66" s="2">
        <v>16.390622389879493</v>
      </c>
      <c r="R66" s="2">
        <v>7.3257575757575752</v>
      </c>
      <c r="S66" s="2">
        <v>0.63384873323397917</v>
      </c>
      <c r="T66" s="2">
        <v>10.895345837737814</v>
      </c>
      <c r="U66" s="2">
        <v>3.4629471421349427</v>
      </c>
      <c r="V66" s="2">
        <v>5.0002905767053095E-2</v>
      </c>
      <c r="W66" s="2">
        <v>16.189020201585297</v>
      </c>
      <c r="X66" s="2">
        <v>8.7600951576830184</v>
      </c>
      <c r="Y66" s="2">
        <v>8.210450248968268</v>
      </c>
      <c r="Z66" s="2">
        <v>4.0096746998624981</v>
      </c>
      <c r="AA66" s="2">
        <v>0.40301026469506868</v>
      </c>
      <c r="AB66" s="2">
        <v>2.6949282935300408E-2</v>
      </c>
      <c r="AC66" s="2">
        <v>0.22507249999999998</v>
      </c>
      <c r="AD66" s="2">
        <v>-0.10589166666666666</v>
      </c>
      <c r="AE66" s="2">
        <v>0.17600000000000002</v>
      </c>
      <c r="AF66" s="2">
        <v>0.151</v>
      </c>
      <c r="AG66" s="2">
        <v>0.17076769474400055</v>
      </c>
      <c r="AH66" s="2">
        <v>-0.16258657377109814</v>
      </c>
      <c r="AI66" s="2">
        <v>-2.3694547066147322</v>
      </c>
      <c r="AJ66" s="2">
        <v>-2.443487206383836</v>
      </c>
      <c r="AK66" s="2">
        <v>6.8492147888270336E-2</v>
      </c>
      <c r="AL66" s="2">
        <v>8.0888750000000009E-2</v>
      </c>
      <c r="AM66" s="2">
        <v>45.735999999999997</v>
      </c>
      <c r="AN66" s="2">
        <v>85.492999999999995</v>
      </c>
      <c r="AO66" s="2">
        <v>90.593430405501294</v>
      </c>
      <c r="AP66" s="2">
        <v>861.56299999999999</v>
      </c>
      <c r="AQ66" s="2">
        <v>1025.154</v>
      </c>
      <c r="AR66" s="2">
        <v>173.10300000000001</v>
      </c>
      <c r="AS66" s="2">
        <v>103.07799999999999</v>
      </c>
      <c r="AT66" s="2">
        <v>33.384</v>
      </c>
      <c r="AU66" s="2">
        <v>1.1851434954517264</v>
      </c>
      <c r="AV66" s="2">
        <v>-57.132161938512212</v>
      </c>
      <c r="AW66" s="2">
        <v>-83.149999999999977</v>
      </c>
      <c r="AX66" s="2">
        <v>1243.8659999999998</v>
      </c>
      <c r="AY66" s="2">
        <v>1325.0048479724933</v>
      </c>
      <c r="AZ66" s="2">
        <v>1004.635</v>
      </c>
      <c r="BA66" s="2">
        <v>1181.5658479724932</v>
      </c>
      <c r="BB66" s="2">
        <v>-104.60300000000001</v>
      </c>
      <c r="BC66" s="2">
        <v>11</v>
      </c>
      <c r="BD66" s="2">
        <v>93.585999999999999</v>
      </c>
      <c r="BE66" s="2">
        <v>6</v>
      </c>
      <c r="BF66" s="2">
        <v>10.567</v>
      </c>
      <c r="BG66" s="2">
        <v>1357.021</v>
      </c>
      <c r="BH66" s="2">
        <v>89.195999999999998</v>
      </c>
      <c r="BI66" s="2">
        <v>6.4860000000000007</v>
      </c>
      <c r="BJ66" s="2">
        <v>89.282999999999987</v>
      </c>
    </row>
    <row r="67" spans="1:62" s="1" customFormat="1" ht="11" x14ac:dyDescent="0.15">
      <c r="A67" s="7" t="s">
        <v>111</v>
      </c>
      <c r="B67" s="2">
        <v>4</v>
      </c>
      <c r="C67" s="2">
        <f t="shared" si="16"/>
        <v>3</v>
      </c>
      <c r="D67" s="6">
        <f t="shared" si="17"/>
        <v>0.75</v>
      </c>
      <c r="E67" s="2">
        <f t="shared" si="18"/>
        <v>3</v>
      </c>
      <c r="F67" s="6">
        <f t="shared" si="19"/>
        <v>0.75</v>
      </c>
      <c r="G67" s="6">
        <f t="shared" si="20"/>
        <v>1</v>
      </c>
      <c r="H67" s="6">
        <f t="shared" si="21"/>
        <v>0.1852883203922111</v>
      </c>
      <c r="I67" s="6">
        <f t="shared" si="22"/>
        <v>0.26743159752868489</v>
      </c>
      <c r="J67" s="6">
        <f t="shared" si="23"/>
        <v>0.27494407158836692</v>
      </c>
      <c r="K67" s="2">
        <v>4742.5</v>
      </c>
      <c r="L67" s="2">
        <v>7029.5251056534407</v>
      </c>
      <c r="M67" s="2">
        <v>11772.02510565344</v>
      </c>
      <c r="N67" s="2">
        <v>20737.8</v>
      </c>
      <c r="O67" s="2">
        <v>-8965.7748943465594</v>
      </c>
      <c r="P67" s="2">
        <v>8.4861047031504189</v>
      </c>
      <c r="Q67" s="2">
        <v>5.1429267138625852</v>
      </c>
      <c r="R67" s="2">
        <v>5.5825242718446599</v>
      </c>
      <c r="S67" s="2" t="e">
        <v>#DIV/0!</v>
      </c>
      <c r="T67" s="2">
        <v>0.58169010182512471</v>
      </c>
      <c r="U67" s="2">
        <v>2.2900643274319901</v>
      </c>
      <c r="V67" s="2">
        <v>1.1753583057420987</v>
      </c>
      <c r="W67" s="2">
        <v>30.128942615927222</v>
      </c>
      <c r="X67" s="2">
        <v>19.991462747332296</v>
      </c>
      <c r="Y67" s="2">
        <v>396.84579219233865</v>
      </c>
      <c r="Z67" s="2">
        <v>4.1690689972643789</v>
      </c>
      <c r="AA67" s="2">
        <v>0.10740013097576949</v>
      </c>
      <c r="AB67" s="2">
        <v>1.7389201645650304E-2</v>
      </c>
      <c r="AC67" s="2">
        <v>5.6579999999999998E-2</v>
      </c>
      <c r="AD67" s="2">
        <v>2.9966666666666669E-2</v>
      </c>
      <c r="AE67" s="2" t="e">
        <v>#DIV/0!</v>
      </c>
      <c r="AF67" s="2">
        <v>-0.17833333333333332</v>
      </c>
      <c r="AG67" s="2">
        <v>9.7125185704954542E-2</v>
      </c>
      <c r="AH67" s="2">
        <v>73.408854898218465</v>
      </c>
      <c r="AI67" s="2">
        <v>0.20329739919211912</v>
      </c>
      <c r="AJ67" s="2">
        <v>0.1395883231888205</v>
      </c>
      <c r="AK67" s="2">
        <v>0.1852883203922111</v>
      </c>
      <c r="AL67" s="2">
        <v>5.5196666666666672E-2</v>
      </c>
      <c r="AM67" s="2">
        <v>725.79999999999984</v>
      </c>
      <c r="AN67" s="2">
        <v>716.80000000000007</v>
      </c>
      <c r="AO67" s="2">
        <v>104.64897886931178</v>
      </c>
      <c r="AP67" s="2">
        <v>2915.4</v>
      </c>
      <c r="AQ67" s="2">
        <v>2271.5</v>
      </c>
      <c r="AR67" s="2">
        <v>233</v>
      </c>
      <c r="AS67" s="2">
        <v>30.78</v>
      </c>
      <c r="AT67" s="2">
        <v>-19.872</v>
      </c>
      <c r="AU67" s="2">
        <v>6.4246274763783348E-2</v>
      </c>
      <c r="AV67" s="2">
        <v>80.723611180461162</v>
      </c>
      <c r="AW67" s="2">
        <v>819.09199999999998</v>
      </c>
      <c r="AX67" s="2">
        <v>6319.5</v>
      </c>
      <c r="AY67" s="2">
        <v>-6351.8748943465598</v>
      </c>
      <c r="AZ67" s="2">
        <v>7619.7000000000007</v>
      </c>
      <c r="BA67" s="2">
        <v>-6117.4748943465584</v>
      </c>
      <c r="BB67" s="2">
        <v>-31.5</v>
      </c>
      <c r="BC67" s="2">
        <v>3</v>
      </c>
      <c r="BD67" s="2">
        <v>906.4</v>
      </c>
      <c r="BE67" s="2">
        <v>3</v>
      </c>
      <c r="BF67" s="2">
        <v>242.4</v>
      </c>
      <c r="BG67" s="2">
        <v>3422.8</v>
      </c>
      <c r="BH67" s="2">
        <v>732.6</v>
      </c>
      <c r="BI67" s="2">
        <v>245.8</v>
      </c>
      <c r="BJ67" s="2">
        <v>894</v>
      </c>
    </row>
    <row r="68" spans="1:62" s="1" customFormat="1" ht="11" x14ac:dyDescent="0.15">
      <c r="A68" s="7" t="s">
        <v>112</v>
      </c>
      <c r="B68" s="2">
        <v>2</v>
      </c>
      <c r="C68" s="2">
        <f t="shared" si="16"/>
        <v>2</v>
      </c>
      <c r="D68" s="6">
        <f t="shared" si="17"/>
        <v>1</v>
      </c>
      <c r="E68" s="2">
        <f t="shared" si="18"/>
        <v>2</v>
      </c>
      <c r="F68" s="6">
        <f t="shared" si="19"/>
        <v>1</v>
      </c>
      <c r="G68" s="6">
        <f t="shared" si="20"/>
        <v>1</v>
      </c>
      <c r="H68" s="6">
        <f t="shared" si="21"/>
        <v>8.2083127659074356E-2</v>
      </c>
      <c r="I68" s="6">
        <f t="shared" si="22"/>
        <v>0.10263522884882109</v>
      </c>
      <c r="J68" s="6">
        <f t="shared" si="23"/>
        <v>0.10263522884882109</v>
      </c>
      <c r="K68" s="2">
        <v>2297.1999999999998</v>
      </c>
      <c r="L68" s="2">
        <v>3669.1130879392176</v>
      </c>
      <c r="M68" s="2">
        <v>5966.3130879392183</v>
      </c>
      <c r="N68" s="2">
        <v>9284.2000000000007</v>
      </c>
      <c r="O68" s="2">
        <v>-3317.8869120607819</v>
      </c>
      <c r="P68" s="2">
        <v>14.839956751431206</v>
      </c>
      <c r="Q68" s="2">
        <v>12.311094040521313</v>
      </c>
      <c r="R68" s="2">
        <v>12.245792356797793</v>
      </c>
      <c r="S68" s="2" t="e">
        <v>#DIV/0!</v>
      </c>
      <c r="T68" s="2">
        <v>0.80663895074105985</v>
      </c>
      <c r="U68" s="2">
        <v>3.5612678145760066</v>
      </c>
      <c r="V68" s="2">
        <v>1.6517519223356674</v>
      </c>
      <c r="W68" s="2" t="e">
        <v>#DIV/0!</v>
      </c>
      <c r="X68" s="2" t="e">
        <v>#DIV/0!</v>
      </c>
      <c r="Y68" s="2" t="e">
        <v>#DIV/0!</v>
      </c>
      <c r="Z68" s="2" t="e">
        <v>#DIV/0!</v>
      </c>
      <c r="AA68" s="2">
        <v>0.44136044564215693</v>
      </c>
      <c r="AB68" s="2">
        <v>3.5863231016962316E-2</v>
      </c>
      <c r="AC68" s="2">
        <v>0.254</v>
      </c>
      <c r="AD68" s="2">
        <v>4.4749999999999998E-2</v>
      </c>
      <c r="AE68" s="2" t="e">
        <v>#DIV/0!</v>
      </c>
      <c r="AF68" s="2">
        <v>3.9199999999999999E-2</v>
      </c>
      <c r="AG68" s="2">
        <v>7.2690314179262749E-2</v>
      </c>
      <c r="AH68" s="2">
        <v>1.8720767276258509E-3</v>
      </c>
      <c r="AI68" s="2">
        <v>0.25400952484352579</v>
      </c>
      <c r="AJ68" s="2">
        <v>5.8930608341198482E-3</v>
      </c>
      <c r="AK68" s="2">
        <v>8.2083127659074356E-2</v>
      </c>
      <c r="AL68" s="2">
        <v>0.17745</v>
      </c>
      <c r="AM68" s="2">
        <v>153.80000000000001</v>
      </c>
      <c r="AN68" s="2">
        <v>186</v>
      </c>
      <c r="AO68" s="2">
        <v>3.8773824121563658</v>
      </c>
      <c r="AP68" s="2">
        <v>632.20000000000005</v>
      </c>
      <c r="AQ68" s="2">
        <v>719.90000000000009</v>
      </c>
      <c r="AR68" s="2">
        <v>0</v>
      </c>
      <c r="AS68" s="2">
        <v>0</v>
      </c>
      <c r="AT68" s="2">
        <v>53.400000000000006</v>
      </c>
      <c r="AU68" s="2">
        <v>21.44715502828851</v>
      </c>
      <c r="AV68" s="2">
        <v>-49.766383258038779</v>
      </c>
      <c r="AW68" s="2">
        <v>125.46000000000001</v>
      </c>
      <c r="AX68" s="2">
        <v>2576.5</v>
      </c>
      <c r="AY68" s="2">
        <v>-1459.9869120607816</v>
      </c>
      <c r="AZ68" s="2">
        <v>2885.7</v>
      </c>
      <c r="BA68" s="2">
        <v>-2729.3869120607819</v>
      </c>
      <c r="BB68" s="2">
        <v>-81.7</v>
      </c>
      <c r="BC68" s="2">
        <v>2</v>
      </c>
      <c r="BD68" s="2">
        <v>216.29999999999998</v>
      </c>
      <c r="BE68" s="2">
        <v>2</v>
      </c>
      <c r="BF68" s="2">
        <v>22.2</v>
      </c>
      <c r="BG68" s="2">
        <v>2297.1999999999998</v>
      </c>
      <c r="BH68" s="2">
        <v>186</v>
      </c>
      <c r="BI68" s="2">
        <v>22.2</v>
      </c>
      <c r="BJ68" s="2">
        <v>216.29999999999998</v>
      </c>
    </row>
    <row r="69" spans="1:62" s="1" customFormat="1" ht="11" x14ac:dyDescent="0.15">
      <c r="A69" s="7" t="s">
        <v>113</v>
      </c>
      <c r="B69" s="2">
        <v>29</v>
      </c>
      <c r="C69" s="2">
        <f t="shared" si="16"/>
        <v>23</v>
      </c>
      <c r="D69" s="6">
        <f t="shared" si="17"/>
        <v>0.7931034482758621</v>
      </c>
      <c r="E69" s="2">
        <f t="shared" si="18"/>
        <v>26</v>
      </c>
      <c r="F69" s="6">
        <f t="shared" si="19"/>
        <v>0.89655172413793105</v>
      </c>
      <c r="G69" s="6">
        <f t="shared" si="20"/>
        <v>0.88461538461538458</v>
      </c>
      <c r="H69" s="6">
        <f t="shared" si="21"/>
        <v>0.10264627336001617</v>
      </c>
      <c r="I69" s="6">
        <f t="shared" si="22"/>
        <v>0.10888148406027751</v>
      </c>
      <c r="J69" s="6">
        <f t="shared" si="23"/>
        <v>9.5567809115294305E-2</v>
      </c>
      <c r="K69" s="2">
        <v>4699.96</v>
      </c>
      <c r="L69" s="2">
        <v>2134.890715978152</v>
      </c>
      <c r="M69" s="2">
        <v>6834.8507159781539</v>
      </c>
      <c r="N69" s="2">
        <v>476.26799999999992</v>
      </c>
      <c r="O69" s="2">
        <v>6358.5827159781529</v>
      </c>
      <c r="P69" s="2">
        <v>13.385318593853603</v>
      </c>
      <c r="Q69" s="2">
        <v>10.872501230792434</v>
      </c>
      <c r="R69" s="2">
        <v>10.559841200466201</v>
      </c>
      <c r="S69" s="2">
        <v>2.737940026075619</v>
      </c>
      <c r="T69" s="2">
        <v>1.4234533544694916</v>
      </c>
      <c r="U69" s="2">
        <v>1.5518991438606151</v>
      </c>
      <c r="V69" s="2">
        <v>0.11837081926833799</v>
      </c>
      <c r="W69" s="2">
        <v>174.76612510774913</v>
      </c>
      <c r="X69" s="2">
        <v>18.557626551081231</v>
      </c>
      <c r="Y69" s="2">
        <v>1.2483270056421167</v>
      </c>
      <c r="Z69" s="2">
        <v>2.1467957336349102</v>
      </c>
      <c r="AA69" s="2">
        <v>0.44197141146218288</v>
      </c>
      <c r="AB69" s="2">
        <v>3.5721952197251307E-2</v>
      </c>
      <c r="AC69" s="2">
        <v>8.9023749999999985E-2</v>
      </c>
      <c r="AD69" s="2">
        <v>4.3445714285714282E-2</v>
      </c>
      <c r="AE69" s="2">
        <v>-4.8999999999999995E-2</v>
      </c>
      <c r="AF69" s="2">
        <v>8.1193333333333326E-2</v>
      </c>
      <c r="AG69" s="2">
        <v>0.16654083679338519</v>
      </c>
      <c r="AH69" s="2">
        <v>0.10528882392020798</v>
      </c>
      <c r="AI69" s="2">
        <v>0.14917961989799924</v>
      </c>
      <c r="AJ69" s="2">
        <v>0.1149653482506471</v>
      </c>
      <c r="AK69" s="2">
        <v>0.10264627336001617</v>
      </c>
      <c r="AL69" s="2">
        <v>9.4365000000000018E-2</v>
      </c>
      <c r="AM69" s="2">
        <v>413.65500000000014</v>
      </c>
      <c r="AN69" s="2">
        <v>454.56900000000002</v>
      </c>
      <c r="AO69" s="2">
        <v>474.31325680436959</v>
      </c>
      <c r="AP69" s="2">
        <v>4349.1600000000008</v>
      </c>
      <c r="AQ69" s="2">
        <v>4900.34</v>
      </c>
      <c r="AR69" s="2">
        <v>732.553</v>
      </c>
      <c r="AS69" s="2">
        <v>15.875000000000011</v>
      </c>
      <c r="AT69" s="2">
        <v>298.78399999999999</v>
      </c>
      <c r="AU69" s="2">
        <v>-6.2112212279679673</v>
      </c>
      <c r="AV69" s="2">
        <v>111.59884849933046</v>
      </c>
      <c r="AW69" s="2">
        <v>2.6179999999999932</v>
      </c>
      <c r="AX69" s="2">
        <v>3363.16</v>
      </c>
      <c r="AY69" s="2">
        <v>4963.689715978152</v>
      </c>
      <c r="AZ69" s="2">
        <v>3702.2400000000002</v>
      </c>
      <c r="BA69" s="2">
        <v>5355.4667159781538</v>
      </c>
      <c r="BB69" s="2">
        <v>-236.61700000000005</v>
      </c>
      <c r="BC69" s="2">
        <v>26</v>
      </c>
      <c r="BD69" s="2">
        <v>502.67500000000001</v>
      </c>
      <c r="BE69" s="2">
        <v>23</v>
      </c>
      <c r="BF69" s="2">
        <v>54.731999999999999</v>
      </c>
      <c r="BG69" s="2">
        <v>4655.5200000000004</v>
      </c>
      <c r="BH69" s="2">
        <v>455.512</v>
      </c>
      <c r="BI69" s="2">
        <v>47.990999999999993</v>
      </c>
      <c r="BJ69" s="2">
        <v>502.16699999999997</v>
      </c>
    </row>
    <row r="70" spans="1:62" s="1" customFormat="1" ht="11" x14ac:dyDescent="0.15">
      <c r="A70" s="7" t="s">
        <v>114</v>
      </c>
      <c r="B70" s="2">
        <v>53</v>
      </c>
      <c r="C70" s="2">
        <f t="shared" si="16"/>
        <v>36</v>
      </c>
      <c r="D70" s="6">
        <f t="shared" si="17"/>
        <v>0.67924528301886788</v>
      </c>
      <c r="E70" s="2">
        <f t="shared" si="18"/>
        <v>42</v>
      </c>
      <c r="F70" s="6">
        <f t="shared" si="19"/>
        <v>0.79245283018867929</v>
      </c>
      <c r="G70" s="6">
        <f t="shared" si="20"/>
        <v>0.8571428571428571</v>
      </c>
      <c r="H70" s="6">
        <f t="shared" si="21"/>
        <v>0.19316663894687536</v>
      </c>
      <c r="I70" s="6">
        <f t="shared" si="22"/>
        <v>0.15670237527467057</v>
      </c>
      <c r="J70" s="6">
        <f t="shared" si="23"/>
        <v>0.1642052514078553</v>
      </c>
      <c r="K70" s="2">
        <v>147518.00000000009</v>
      </c>
      <c r="L70" s="2">
        <v>77355.892086044274</v>
      </c>
      <c r="M70" s="2">
        <v>224873.8920860443</v>
      </c>
      <c r="N70" s="2">
        <v>13917.698999999995</v>
      </c>
      <c r="O70" s="2">
        <v>210956.19308604428</v>
      </c>
      <c r="P70" s="2">
        <v>343.78913558888024</v>
      </c>
      <c r="Q70" s="2">
        <v>36.186272647267742</v>
      </c>
      <c r="R70" s="2">
        <v>18.114598156411557</v>
      </c>
      <c r="S70" s="2">
        <v>52.302506096785947</v>
      </c>
      <c r="T70" s="2">
        <v>2.8114110993483177</v>
      </c>
      <c r="U70" s="2">
        <v>5.4743315352140671</v>
      </c>
      <c r="V70" s="2">
        <v>0.11269909235004701</v>
      </c>
      <c r="W70" s="2">
        <v>35.495469892146822</v>
      </c>
      <c r="X70" s="2">
        <v>24.382110733323248</v>
      </c>
      <c r="Y70" s="2">
        <v>3.4401399444964165</v>
      </c>
      <c r="Z70" s="2">
        <v>7.6679914297554577</v>
      </c>
      <c r="AA70" s="2">
        <v>0.39700332591725751</v>
      </c>
      <c r="AB70" s="2">
        <v>1.2798636036005222E-2</v>
      </c>
      <c r="AC70" s="2">
        <v>5.2005000000000003E-2</v>
      </c>
      <c r="AD70" s="2">
        <v>1.8337714285714294E-2</v>
      </c>
      <c r="AE70" s="2">
        <v>0.24423039999999996</v>
      </c>
      <c r="AF70" s="2">
        <v>0.13576638888888889</v>
      </c>
      <c r="AG70" s="2">
        <v>0.12944556478708591</v>
      </c>
      <c r="AH70" s="2">
        <v>0.12722671725707491</v>
      </c>
      <c r="AI70" s="2">
        <v>0.7318871849118781</v>
      </c>
      <c r="AJ70" s="2">
        <v>0.15046560945868365</v>
      </c>
      <c r="AK70" s="2">
        <v>0.19316663894687536</v>
      </c>
      <c r="AL70" s="2">
        <v>0.24701204081632655</v>
      </c>
      <c r="AM70" s="2">
        <v>8126.074999999998</v>
      </c>
      <c r="AN70" s="2">
        <v>10449.132999999998</v>
      </c>
      <c r="AO70" s="2">
        <v>13148.351782791136</v>
      </c>
      <c r="AP70" s="2">
        <v>109666.79999999997</v>
      </c>
      <c r="AQ70" s="2">
        <v>124953.56000000001</v>
      </c>
      <c r="AR70" s="2">
        <v>17073.968999999997</v>
      </c>
      <c r="AS70" s="2">
        <v>1096.2240000000002</v>
      </c>
      <c r="AT70" s="2">
        <v>4879.0229999999983</v>
      </c>
      <c r="AU70" s="2">
        <v>0.14495515416851892</v>
      </c>
      <c r="AV70" s="2">
        <v>4746.6951595033397</v>
      </c>
      <c r="AW70" s="2">
        <v>6109.2589999999991</v>
      </c>
      <c r="AX70" s="2">
        <v>75960.749999999985</v>
      </c>
      <c r="AY70" s="2">
        <v>125532.54108604432</v>
      </c>
      <c r="AZ70" s="2">
        <v>100124.1</v>
      </c>
      <c r="BA70" s="2">
        <v>150831.2100860443</v>
      </c>
      <c r="BB70" s="2">
        <v>-2048.5544</v>
      </c>
      <c r="BC70" s="2">
        <v>42</v>
      </c>
      <c r="BD70" s="2">
        <v>13039.713</v>
      </c>
      <c r="BE70" s="2">
        <v>36</v>
      </c>
      <c r="BF70" s="2">
        <v>2043.3540000000003</v>
      </c>
      <c r="BG70" s="2">
        <v>134662.36000000002</v>
      </c>
      <c r="BH70" s="2">
        <v>10859.16</v>
      </c>
      <c r="BI70" s="2">
        <v>2093.8030000000003</v>
      </c>
      <c r="BJ70" s="2">
        <v>12751.133000000002</v>
      </c>
    </row>
    <row r="71" spans="1:62" s="1" customFormat="1" ht="11" x14ac:dyDescent="0.15">
      <c r="A71" s="7" t="s">
        <v>115</v>
      </c>
      <c r="B71" s="2">
        <v>13</v>
      </c>
      <c r="C71" s="2">
        <f t="shared" si="16"/>
        <v>7</v>
      </c>
      <c r="D71" s="6">
        <f t="shared" si="17"/>
        <v>0.53846153846153844</v>
      </c>
      <c r="E71" s="2">
        <f t="shared" si="18"/>
        <v>7</v>
      </c>
      <c r="F71" s="6">
        <f t="shared" si="19"/>
        <v>0.53846153846153844</v>
      </c>
      <c r="G71" s="6">
        <f t="shared" si="20"/>
        <v>1</v>
      </c>
      <c r="H71" s="6">
        <f t="shared" si="21"/>
        <v>2.6524061803043359E-2</v>
      </c>
      <c r="I71" s="6">
        <f t="shared" si="22"/>
        <v>2.1193213906521791E-2</v>
      </c>
      <c r="J71" s="6">
        <f t="shared" si="23"/>
        <v>2.6811691745589155E-2</v>
      </c>
      <c r="K71" s="2">
        <v>71046.000000000015</v>
      </c>
      <c r="L71" s="2">
        <v>7705.9289669713953</v>
      </c>
      <c r="M71" s="2">
        <v>78751.92896697142</v>
      </c>
      <c r="N71" s="2">
        <v>458.86799999999994</v>
      </c>
      <c r="O71" s="2">
        <v>78293.060966971403</v>
      </c>
      <c r="P71" s="2">
        <v>32.855625544320198</v>
      </c>
      <c r="Q71" s="2">
        <v>27.116403464361756</v>
      </c>
      <c r="R71" s="2">
        <v>27.919955861132333</v>
      </c>
      <c r="S71" s="2">
        <v>2.9015655688458772</v>
      </c>
      <c r="T71" s="2">
        <v>3.5659659154394436</v>
      </c>
      <c r="U71" s="2">
        <v>3.4974384765514994</v>
      </c>
      <c r="V71" s="2">
        <v>5.0981363071203559E-2</v>
      </c>
      <c r="W71" s="2">
        <v>19.321801340966346</v>
      </c>
      <c r="X71" s="2">
        <v>22.081800198022986</v>
      </c>
      <c r="Y71" s="2">
        <v>38.078972062131022</v>
      </c>
      <c r="Z71" s="2">
        <v>4.0880712955918757</v>
      </c>
      <c r="AA71" s="2">
        <v>0.23963963357515741</v>
      </c>
      <c r="AB71" s="2">
        <v>1.2610791402211111E-2</v>
      </c>
      <c r="AC71" s="2">
        <v>-7.6500000000000012E-2</v>
      </c>
      <c r="AD71" s="2">
        <v>-6.9600000000000009E-2</v>
      </c>
      <c r="AE71" s="2">
        <v>0.19046666666666665</v>
      </c>
      <c r="AF71" s="2">
        <v>0.22933333333333336</v>
      </c>
      <c r="AG71" s="2">
        <v>-2.8025991102197445E-2</v>
      </c>
      <c r="AH71" s="2">
        <v>24.889418155925249</v>
      </c>
      <c r="AI71" s="2">
        <v>-2.0803413034750418</v>
      </c>
      <c r="AJ71" s="2">
        <v>-2.096755846029104</v>
      </c>
      <c r="AK71" s="2">
        <v>2.6524061803043359E-2</v>
      </c>
      <c r="AL71" s="2">
        <v>4.7788888888888881E-2</v>
      </c>
      <c r="AM71" s="2">
        <v>1532.38</v>
      </c>
      <c r="AN71" s="2">
        <v>2032.4599999999994</v>
      </c>
      <c r="AO71" s="2">
        <v>2445.3162066057216</v>
      </c>
      <c r="AP71" s="2">
        <v>11893.300000000001</v>
      </c>
      <c r="AQ71" s="2">
        <v>14085.770000000002</v>
      </c>
      <c r="AR71" s="2">
        <v>2865.4780000000001</v>
      </c>
      <c r="AS71" s="2">
        <v>167.04300000000003</v>
      </c>
      <c r="AT71" s="2">
        <v>-140.29299999999998</v>
      </c>
      <c r="AU71" s="2">
        <v>0.93558562968884562</v>
      </c>
      <c r="AV71" s="2">
        <v>2368.3943017920142</v>
      </c>
      <c r="AW71" s="2">
        <v>2532.2960000000003</v>
      </c>
      <c r="AX71" s="2">
        <v>6235.7999999999993</v>
      </c>
      <c r="AY71" s="2">
        <v>12096.8309669714</v>
      </c>
      <c r="AZ71" s="2">
        <v>5756.9000000000005</v>
      </c>
      <c r="BA71" s="2">
        <v>12771.360966971399</v>
      </c>
      <c r="BB71" s="2">
        <v>-1182.5025000000001</v>
      </c>
      <c r="BC71" s="2">
        <v>7</v>
      </c>
      <c r="BD71" s="2">
        <v>2213.35</v>
      </c>
      <c r="BE71" s="2">
        <v>7</v>
      </c>
      <c r="BF71" s="2">
        <v>46.908000000000001</v>
      </c>
      <c r="BG71" s="2">
        <v>69933.3</v>
      </c>
      <c r="BH71" s="2">
        <v>2168.8599999999997</v>
      </c>
      <c r="BI71" s="2">
        <v>55.771000000000001</v>
      </c>
      <c r="BJ71" s="2">
        <v>2080.1</v>
      </c>
    </row>
    <row r="72" spans="1:62" s="1" customFormat="1" ht="11" x14ac:dyDescent="0.15">
      <c r="A72" s="7" t="s">
        <v>116</v>
      </c>
      <c r="B72" s="2">
        <v>1</v>
      </c>
      <c r="C72" s="2">
        <f t="shared" si="16"/>
        <v>0</v>
      </c>
      <c r="D72" s="6">
        <f t="shared" si="17"/>
        <v>0</v>
      </c>
      <c r="E72" s="2">
        <f t="shared" si="18"/>
        <v>0</v>
      </c>
      <c r="F72" s="6">
        <f t="shared" si="19"/>
        <v>0</v>
      </c>
      <c r="G72" s="6">
        <f t="shared" si="20"/>
        <v>0</v>
      </c>
      <c r="H72" s="6">
        <f t="shared" si="21"/>
        <v>0</v>
      </c>
      <c r="I72" s="6">
        <f t="shared" si="22"/>
        <v>0</v>
      </c>
      <c r="J72" s="6">
        <f t="shared" si="23"/>
        <v>0</v>
      </c>
      <c r="K72" s="2">
        <v>84.4</v>
      </c>
      <c r="L72" s="2">
        <v>0</v>
      </c>
      <c r="M72" s="2">
        <v>84.4</v>
      </c>
      <c r="N72" s="2">
        <v>0</v>
      </c>
      <c r="O72" s="2">
        <v>84.4</v>
      </c>
      <c r="P72" s="2" t="e">
        <v>#DIV/0!</v>
      </c>
      <c r="Q72" s="2" t="e">
        <v>#DIV/0!</v>
      </c>
      <c r="R72" s="2" t="e">
        <v>#DIV/0!</v>
      </c>
      <c r="S72" s="2" t="e">
        <v>#DIV/0!</v>
      </c>
      <c r="T72" s="2" t="e">
        <v>#DIV/0!</v>
      </c>
      <c r="U72" s="2">
        <v>4.822857142857143</v>
      </c>
      <c r="V72" s="2">
        <v>0</v>
      </c>
      <c r="W72" s="2" t="e">
        <v>#DIV/0!</v>
      </c>
      <c r="X72" s="2" t="e">
        <v>#DIV/0!</v>
      </c>
      <c r="Y72" s="2" t="e">
        <v>#DIV/0!</v>
      </c>
      <c r="Z72" s="2">
        <v>4.822857142857143</v>
      </c>
      <c r="AA72" s="2" t="e">
        <v>#DIV/0!</v>
      </c>
      <c r="AB72" s="2">
        <v>0</v>
      </c>
      <c r="AC72" s="2" t="e">
        <v>#DIV/0!</v>
      </c>
      <c r="AD72" s="2" t="e">
        <v>#DIV/0!</v>
      </c>
      <c r="AE72" s="2" t="e">
        <v>#DIV/0!</v>
      </c>
      <c r="AF72" s="2" t="e">
        <v>#DIV/0!</v>
      </c>
      <c r="AG72" s="2" t="e">
        <v>#DIV/0!</v>
      </c>
      <c r="AH72" s="2" t="e">
        <v>#DIV/0!</v>
      </c>
      <c r="AI72" s="2">
        <v>0</v>
      </c>
      <c r="AJ72" s="2">
        <v>0</v>
      </c>
      <c r="AK72" s="2">
        <v>0</v>
      </c>
      <c r="AL72" s="2" t="e">
        <v>#DIV/0!</v>
      </c>
      <c r="AM72" s="2">
        <v>0</v>
      </c>
      <c r="AN72" s="2">
        <v>0</v>
      </c>
      <c r="AO72" s="2">
        <v>0</v>
      </c>
      <c r="AP72" s="2">
        <v>17.5</v>
      </c>
      <c r="AQ72" s="2">
        <v>17.5</v>
      </c>
      <c r="AR72" s="2">
        <v>0</v>
      </c>
      <c r="AS72" s="2">
        <v>0</v>
      </c>
      <c r="AT72" s="2">
        <v>0</v>
      </c>
      <c r="AU72" s="2" t="e">
        <v>#DIV/0!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/>
      <c r="BJ72" s="2"/>
    </row>
    <row r="73" spans="1:62" s="1" customFormat="1" ht="11" x14ac:dyDescent="0.15">
      <c r="A73" s="7" t="s">
        <v>117</v>
      </c>
      <c r="B73" s="2">
        <v>7</v>
      </c>
      <c r="C73" s="2">
        <f t="shared" si="16"/>
        <v>4</v>
      </c>
      <c r="D73" s="6">
        <f t="shared" si="17"/>
        <v>0.5714285714285714</v>
      </c>
      <c r="E73" s="2">
        <f t="shared" si="18"/>
        <v>4</v>
      </c>
      <c r="F73" s="6">
        <f t="shared" si="19"/>
        <v>0.5714285714285714</v>
      </c>
      <c r="G73" s="6">
        <f t="shared" si="20"/>
        <v>1</v>
      </c>
      <c r="H73" s="6">
        <f t="shared" si="21"/>
        <v>0.22438618072292993</v>
      </c>
      <c r="I73" s="6">
        <f t="shared" si="22"/>
        <v>0.39982300884955752</v>
      </c>
      <c r="J73" s="6">
        <f t="shared" si="23"/>
        <v>0.4181826733138933</v>
      </c>
      <c r="K73" s="2">
        <v>799.5</v>
      </c>
      <c r="L73" s="2">
        <v>107.13800000000001</v>
      </c>
      <c r="M73" s="2">
        <v>906.63800000000003</v>
      </c>
      <c r="N73" s="2">
        <v>276.3</v>
      </c>
      <c r="O73" s="2">
        <v>630.33800000000008</v>
      </c>
      <c r="P73" s="2">
        <v>16.120435013121121</v>
      </c>
      <c r="Q73" s="2">
        <v>11.675051246012533</v>
      </c>
      <c r="R73" s="2" t="e">
        <v>#DIV/0!</v>
      </c>
      <c r="S73" s="2" t="e">
        <v>#DIV/0!</v>
      </c>
      <c r="T73" s="2">
        <v>2.5275389642430892</v>
      </c>
      <c r="U73" s="2">
        <v>1.4564204220608385</v>
      </c>
      <c r="V73" s="2">
        <v>0.32599384225214945</v>
      </c>
      <c r="W73" s="2">
        <v>4.8640337224383918</v>
      </c>
      <c r="X73" s="2">
        <v>3.6359714928732179</v>
      </c>
      <c r="Y73" s="2">
        <v>2.3873824819667395</v>
      </c>
      <c r="Z73" s="2">
        <v>1.5577035248923865</v>
      </c>
      <c r="AA73" s="2">
        <v>0.3932387752015819</v>
      </c>
      <c r="AB73" s="2">
        <v>2.1276388827075856E-2</v>
      </c>
      <c r="AC73" s="2">
        <v>0.28849999999999998</v>
      </c>
      <c r="AD73" s="2">
        <v>0.34633333333333338</v>
      </c>
      <c r="AE73" s="2" t="e">
        <v>#DIV/0!</v>
      </c>
      <c r="AF73" s="2" t="e">
        <v>#DIV/0!</v>
      </c>
      <c r="AG73" s="2">
        <v>0.25245550685025198</v>
      </c>
      <c r="AH73" s="2">
        <v>0.42319467050965337</v>
      </c>
      <c r="AI73" s="2">
        <v>2.4576040503126718E-2</v>
      </c>
      <c r="AJ73" s="2">
        <v>0.11068766541463664</v>
      </c>
      <c r="AK73" s="2">
        <v>0.22438618072292993</v>
      </c>
      <c r="AL73" s="2">
        <v>0.34130000000000005</v>
      </c>
      <c r="AM73" s="2">
        <v>39.03</v>
      </c>
      <c r="AN73" s="2">
        <v>43.510000000000005</v>
      </c>
      <c r="AO73" s="2">
        <v>87.7</v>
      </c>
      <c r="AP73" s="2">
        <v>560.70000000000005</v>
      </c>
      <c r="AQ73" s="2">
        <v>580.59999999999991</v>
      </c>
      <c r="AR73" s="2">
        <v>108.9</v>
      </c>
      <c r="AS73" s="2">
        <v>-7.6060000000000008</v>
      </c>
      <c r="AT73" s="2">
        <v>35.756999999999998</v>
      </c>
      <c r="AU73" s="2">
        <v>0.29787660917610798</v>
      </c>
      <c r="AV73" s="2">
        <v>22.829136341633539</v>
      </c>
      <c r="AW73" s="2">
        <v>6.9290000000000012</v>
      </c>
      <c r="AX73" s="2">
        <v>271.10000000000002</v>
      </c>
      <c r="AY73" s="2">
        <v>88.486000000000018</v>
      </c>
      <c r="AZ73" s="2">
        <v>390.7</v>
      </c>
      <c r="BA73" s="2">
        <v>208.42699999999999</v>
      </c>
      <c r="BB73" s="2">
        <v>-17.89</v>
      </c>
      <c r="BC73" s="2">
        <v>4</v>
      </c>
      <c r="BD73" s="2">
        <v>113</v>
      </c>
      <c r="BE73" s="2">
        <v>4</v>
      </c>
      <c r="BF73" s="2">
        <v>45.18</v>
      </c>
      <c r="BG73" s="2">
        <v>524.20000000000005</v>
      </c>
      <c r="BH73" s="2">
        <v>49.480000000000004</v>
      </c>
      <c r="BI73" s="2">
        <v>44.457000000000001</v>
      </c>
      <c r="BJ73" s="2">
        <v>106.31</v>
      </c>
    </row>
    <row r="74" spans="1:62" s="1" customFormat="1" ht="11" x14ac:dyDescent="0.15">
      <c r="A74" s="7" t="s">
        <v>118</v>
      </c>
      <c r="B74" s="2">
        <v>937</v>
      </c>
      <c r="C74" s="2">
        <f t="shared" si="16"/>
        <v>616</v>
      </c>
      <c r="D74" s="6">
        <f t="shared" si="17"/>
        <v>0.6574172892209178</v>
      </c>
      <c r="E74" s="2">
        <f t="shared" si="18"/>
        <v>672</v>
      </c>
      <c r="F74" s="6">
        <f t="shared" si="19"/>
        <v>0.71718249733191031</v>
      </c>
      <c r="G74" s="6">
        <f t="shared" si="20"/>
        <v>0.91666666666666663</v>
      </c>
      <c r="H74" s="6">
        <f t="shared" si="21"/>
        <v>0.16363849993290869</v>
      </c>
      <c r="I74" s="6">
        <f t="shared" si="22"/>
        <v>0.20317119699329089</v>
      </c>
      <c r="J74" s="6">
        <f t="shared" si="23"/>
        <v>0.2248404442909564</v>
      </c>
      <c r="K74" s="2">
        <v>462052.81000000023</v>
      </c>
      <c r="L74" s="2">
        <v>207615.78468753808</v>
      </c>
      <c r="M74" s="2">
        <v>669668.59468753752</v>
      </c>
      <c r="N74" s="2">
        <v>84500.027000000075</v>
      </c>
      <c r="O74" s="2">
        <v>585168.56768753903</v>
      </c>
      <c r="P74" s="2">
        <v>126.9463623892042</v>
      </c>
      <c r="Q74" s="2">
        <v>36.530695479517206</v>
      </c>
      <c r="R74" s="2">
        <v>19.817469094517818</v>
      </c>
      <c r="S74" s="2">
        <v>3.2244921614525524</v>
      </c>
      <c r="T74" s="2">
        <v>2.3127230291599843</v>
      </c>
      <c r="U74" s="2">
        <v>21.312977595837982</v>
      </c>
      <c r="V74" s="2">
        <v>0.11951002585919251</v>
      </c>
      <c r="W74" s="2">
        <v>222.99965537363707</v>
      </c>
      <c r="X74" s="2">
        <v>105.57325317110136</v>
      </c>
      <c r="Y74" s="2">
        <v>6.1654315812780265</v>
      </c>
      <c r="Z74" s="2">
        <v>22.123005633408091</v>
      </c>
      <c r="AA74" s="2">
        <v>0.50898928356692597</v>
      </c>
      <c r="AB74" s="2">
        <v>1.6218497660200688E-2</v>
      </c>
      <c r="AC74" s="2">
        <v>6.7585238095238184E-2</v>
      </c>
      <c r="AD74" s="2">
        <v>4.9104520166898542E-2</v>
      </c>
      <c r="AE74" s="2">
        <v>0.16159926470588229</v>
      </c>
      <c r="AF74" s="2">
        <v>0.13815577854671271</v>
      </c>
      <c r="AG74" s="2">
        <v>5.0889491019562333E-2</v>
      </c>
      <c r="AH74" s="2">
        <v>-0.60709095344755437</v>
      </c>
      <c r="AI74" s="2">
        <v>-2.6589589564724696E-5</v>
      </c>
      <c r="AJ74" s="2">
        <v>-0.19574719933615467</v>
      </c>
      <c r="AK74" s="2">
        <v>0.16363849993290869</v>
      </c>
      <c r="AL74" s="2">
        <v>0.15746658935879956</v>
      </c>
      <c r="AM74" s="2">
        <v>21188.47400000002</v>
      </c>
      <c r="AN74" s="2">
        <v>24488.432999999972</v>
      </c>
      <c r="AO74" s="2">
        <v>24404.321662492446</v>
      </c>
      <c r="AP74" s="2">
        <v>212345.92699999971</v>
      </c>
      <c r="AQ74" s="2">
        <v>232340.9959999999</v>
      </c>
      <c r="AR74" s="2">
        <v>34716.097999999976</v>
      </c>
      <c r="AS74" s="2">
        <v>3429.6650000000009</v>
      </c>
      <c r="AT74" s="2">
        <v>17721.713</v>
      </c>
      <c r="AU74" s="2">
        <v>0.96485046359403615</v>
      </c>
      <c r="AV74" s="2">
        <v>-2030.5855062053226</v>
      </c>
      <c r="AW74" s="2">
        <v>11275.58500000001</v>
      </c>
      <c r="AX74" s="2">
        <v>272762.77599999966</v>
      </c>
      <c r="AY74" s="2">
        <v>383072.88568753802</v>
      </c>
      <c r="AZ74" s="2">
        <v>321017.43899999955</v>
      </c>
      <c r="BA74" s="2">
        <v>430939.84368753794</v>
      </c>
      <c r="BB74" s="2">
        <v>-11383.246799999995</v>
      </c>
      <c r="BC74" s="2">
        <v>672</v>
      </c>
      <c r="BD74" s="2">
        <v>35815.372000000025</v>
      </c>
      <c r="BE74" s="2">
        <v>616</v>
      </c>
      <c r="BF74" s="2">
        <v>7276.652</v>
      </c>
      <c r="BG74" s="2">
        <v>442600.82999999984</v>
      </c>
      <c r="BH74" s="2">
        <v>27505.214999999975</v>
      </c>
      <c r="BI74" s="2">
        <v>7369.936999999999</v>
      </c>
      <c r="BJ74" s="2">
        <v>32778.519999999997</v>
      </c>
    </row>
    <row r="75" spans="1:62" s="1" customFormat="1" ht="11" x14ac:dyDescent="0.15">
      <c r="A75" s="7" t="s">
        <v>193</v>
      </c>
      <c r="B75" s="2">
        <v>1</v>
      </c>
      <c r="C75" s="2">
        <f t="shared" si="16"/>
        <v>1</v>
      </c>
      <c r="D75" s="6">
        <f t="shared" si="17"/>
        <v>1</v>
      </c>
      <c r="E75" s="2">
        <f t="shared" si="18"/>
        <v>1</v>
      </c>
      <c r="F75" s="6">
        <f t="shared" si="19"/>
        <v>1</v>
      </c>
      <c r="G75" s="6">
        <f t="shared" si="20"/>
        <v>1</v>
      </c>
      <c r="H75" s="6">
        <f t="shared" si="21"/>
        <v>8.1215469613259664E-2</v>
      </c>
      <c r="I75" s="6">
        <f t="shared" si="22"/>
        <v>8.1215469613259664E-2</v>
      </c>
      <c r="J75" s="6">
        <f t="shared" si="23"/>
        <v>8.1215469613259664E-2</v>
      </c>
      <c r="K75" s="2">
        <v>145</v>
      </c>
      <c r="L75" s="2">
        <v>0</v>
      </c>
      <c r="M75" s="2">
        <v>145</v>
      </c>
      <c r="N75" s="2">
        <v>0</v>
      </c>
      <c r="O75" s="2">
        <v>145</v>
      </c>
      <c r="P75" s="2">
        <v>9.7315436241610733</v>
      </c>
      <c r="Q75" s="2">
        <v>8.7349397590361431</v>
      </c>
      <c r="R75" s="2" t="e">
        <v>#DIV/0!</v>
      </c>
      <c r="S75" s="2" t="e">
        <v>#DIV/0!</v>
      </c>
      <c r="T75" s="2" t="e">
        <v>#DIV/0!</v>
      </c>
      <c r="U75" s="2">
        <v>2.9958677685950414</v>
      </c>
      <c r="V75" s="2">
        <v>0</v>
      </c>
      <c r="W75" s="2" t="e">
        <v>#DIV/0!</v>
      </c>
      <c r="X75" s="2" t="e">
        <v>#DIV/0!</v>
      </c>
      <c r="Y75" s="2" t="e">
        <v>#DIV/0!</v>
      </c>
      <c r="Z75" s="2">
        <v>2.9958677685950414</v>
      </c>
      <c r="AA75" s="2">
        <v>0</v>
      </c>
      <c r="AB75" s="2">
        <v>0</v>
      </c>
      <c r="AC75" s="2" t="e">
        <v>#DIV/0!</v>
      </c>
      <c r="AD75" s="2" t="e">
        <v>#DIV/0!</v>
      </c>
      <c r="AE75" s="2" t="e">
        <v>#DIV/0!</v>
      </c>
      <c r="AF75" s="2" t="e">
        <v>#DIV/0!</v>
      </c>
      <c r="AG75" s="2" t="e">
        <v>#DIV/0!</v>
      </c>
      <c r="AH75" s="2" t="e">
        <v>#DIV/0!</v>
      </c>
      <c r="AI75" s="2">
        <v>0.30072463768115942</v>
      </c>
      <c r="AJ75" s="2">
        <v>0</v>
      </c>
      <c r="AK75" s="2">
        <v>8.1215469613259664E-2</v>
      </c>
      <c r="AL75" s="2" t="e">
        <v>#DIV/0!</v>
      </c>
      <c r="AM75" s="2">
        <v>14.9</v>
      </c>
      <c r="AN75" s="2">
        <v>16.600000000000001</v>
      </c>
      <c r="AO75" s="2">
        <v>0</v>
      </c>
      <c r="AP75" s="2">
        <v>48.4</v>
      </c>
      <c r="AQ75" s="2">
        <v>55.2</v>
      </c>
      <c r="AR75" s="2">
        <v>0</v>
      </c>
      <c r="AS75" s="2">
        <v>0</v>
      </c>
      <c r="AT75" s="2">
        <v>0</v>
      </c>
      <c r="AU75" s="2" t="e">
        <v>#DIV/0!</v>
      </c>
      <c r="AV75" s="2">
        <v>0</v>
      </c>
      <c r="AW75" s="2">
        <v>16.600000000000001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1</v>
      </c>
      <c r="BD75" s="2">
        <v>18.100000000000001</v>
      </c>
      <c r="BE75" s="2">
        <v>1</v>
      </c>
      <c r="BF75" s="2">
        <v>1.47</v>
      </c>
      <c r="BG75" s="2">
        <v>145</v>
      </c>
      <c r="BH75" s="2">
        <v>16.600000000000001</v>
      </c>
      <c r="BI75" s="2">
        <v>1.47</v>
      </c>
      <c r="BJ75" s="2">
        <v>18.100000000000001</v>
      </c>
    </row>
    <row r="76" spans="1:62" s="1" customFormat="1" ht="11" x14ac:dyDescent="0.15">
      <c r="A76" s="7" t="s">
        <v>119</v>
      </c>
      <c r="B76" s="2">
        <v>23</v>
      </c>
      <c r="C76" s="2">
        <f t="shared" si="16"/>
        <v>15</v>
      </c>
      <c r="D76" s="6">
        <f t="shared" si="17"/>
        <v>0.65217391304347827</v>
      </c>
      <c r="E76" s="2">
        <f t="shared" si="18"/>
        <v>18</v>
      </c>
      <c r="F76" s="6">
        <f t="shared" si="19"/>
        <v>0.78260869565217395</v>
      </c>
      <c r="G76" s="6">
        <f t="shared" si="20"/>
        <v>0.83333333333333337</v>
      </c>
      <c r="H76" s="6">
        <f t="shared" si="21"/>
        <v>0.18850229382198502</v>
      </c>
      <c r="I76" s="6">
        <f t="shared" si="22"/>
        <v>0.28182247912226438</v>
      </c>
      <c r="J76" s="6">
        <f t="shared" si="23"/>
        <v>0</v>
      </c>
      <c r="K76" s="2">
        <v>8475.9700000000012</v>
      </c>
      <c r="L76" s="2">
        <v>4306.6932190423449</v>
      </c>
      <c r="M76" s="2">
        <v>12782.663219042344</v>
      </c>
      <c r="N76" s="2">
        <v>522.77900000000011</v>
      </c>
      <c r="O76" s="2">
        <v>12259.884219042344</v>
      </c>
      <c r="P76" s="2">
        <v>50.638135218117661</v>
      </c>
      <c r="Q76" s="2">
        <v>46.190545913442946</v>
      </c>
      <c r="R76" s="2">
        <v>23.388400508971625</v>
      </c>
      <c r="S76" s="2" t="e">
        <v>#DIV/0!</v>
      </c>
      <c r="T76" s="2">
        <v>3.2589901500299341</v>
      </c>
      <c r="U76" s="2">
        <v>12.366461021866316</v>
      </c>
      <c r="V76" s="2">
        <v>3.1812145394440175E-2</v>
      </c>
      <c r="W76" s="2">
        <v>256.58400344243194</v>
      </c>
      <c r="X76" s="2">
        <v>1396.0790652449352</v>
      </c>
      <c r="Y76" s="2">
        <v>3.1173476423483479</v>
      </c>
      <c r="Z76" s="2">
        <v>16.71147285043466</v>
      </c>
      <c r="AA76" s="2">
        <v>0.44531049670200012</v>
      </c>
      <c r="AB76" s="2">
        <v>1.4845923872067348E-2</v>
      </c>
      <c r="AC76" s="2">
        <v>0.11061333333333336</v>
      </c>
      <c r="AD76" s="2">
        <v>9.7199999999999995E-2</v>
      </c>
      <c r="AE76" s="2" t="e">
        <v>#DIV/0!</v>
      </c>
      <c r="AF76" s="2">
        <v>1.9737500000000001</v>
      </c>
      <c r="AG76" s="2">
        <v>8.2804416819178481E-2</v>
      </c>
      <c r="AH76" s="2">
        <v>0.29132202301532195</v>
      </c>
      <c r="AI76" s="2">
        <v>-4.4593469085983072E-3</v>
      </c>
      <c r="AJ76" s="2">
        <v>5.0651953037579613E-2</v>
      </c>
      <c r="AK76" s="2">
        <v>0.18850229382198502</v>
      </c>
      <c r="AL76" s="2">
        <v>0.24604500000000001</v>
      </c>
      <c r="AM76" s="2">
        <v>-766.24800000000016</v>
      </c>
      <c r="AN76" s="2">
        <v>-1190.7060000000004</v>
      </c>
      <c r="AO76" s="2">
        <v>-1222.2962438084685</v>
      </c>
      <c r="AP76" s="2">
        <v>496.9260000000001</v>
      </c>
      <c r="AQ76" s="2">
        <v>269.28400000000022</v>
      </c>
      <c r="AR76" s="2">
        <v>282.39999999999992</v>
      </c>
      <c r="AS76" s="2">
        <v>10.336999999999994</v>
      </c>
      <c r="AT76" s="2">
        <v>113.55500000000001</v>
      </c>
      <c r="AU76" s="2">
        <v>7.7824132287278998</v>
      </c>
      <c r="AV76" s="2">
        <v>-1395.3803207307928</v>
      </c>
      <c r="AW76" s="2">
        <v>-1191.0380000000007</v>
      </c>
      <c r="AX76" s="2">
        <v>7168.41</v>
      </c>
      <c r="AY76" s="2">
        <v>9104.3172190423429</v>
      </c>
      <c r="AZ76" s="2">
        <v>6598.9000000000005</v>
      </c>
      <c r="BA76" s="2">
        <v>10354.094219042343</v>
      </c>
      <c r="BB76" s="2">
        <v>-152.43300000000002</v>
      </c>
      <c r="BC76" s="2">
        <v>18</v>
      </c>
      <c r="BD76" s="2">
        <v>482.33199999999999</v>
      </c>
      <c r="BE76" s="2">
        <v>15</v>
      </c>
      <c r="BF76" s="2">
        <v>135.93200000000002</v>
      </c>
      <c r="BG76" s="2">
        <v>6117.9700000000012</v>
      </c>
      <c r="BH76" s="2">
        <v>342.01400000000007</v>
      </c>
      <c r="BI76" s="2">
        <v>132.42100000000002</v>
      </c>
      <c r="BJ76" s="2">
        <v>-1054.0519999999999</v>
      </c>
    </row>
    <row r="77" spans="1:62" s="1" customFormat="1" ht="11" x14ac:dyDescent="0.15">
      <c r="A77" s="7" t="s">
        <v>174</v>
      </c>
      <c r="B77" s="2">
        <v>3</v>
      </c>
      <c r="C77" s="2">
        <f t="shared" si="16"/>
        <v>0</v>
      </c>
      <c r="D77" s="6">
        <f t="shared" si="17"/>
        <v>0</v>
      </c>
      <c r="E77" s="2">
        <f t="shared" si="18"/>
        <v>0</v>
      </c>
      <c r="F77" s="6">
        <f t="shared" si="19"/>
        <v>0</v>
      </c>
      <c r="G77" s="6">
        <f t="shared" si="20"/>
        <v>0</v>
      </c>
      <c r="H77" s="6">
        <f t="shared" si="21"/>
        <v>0</v>
      </c>
      <c r="I77" s="6">
        <f t="shared" si="22"/>
        <v>0</v>
      </c>
      <c r="J77" s="6">
        <f t="shared" si="23"/>
        <v>0</v>
      </c>
      <c r="K77" s="2">
        <v>215.23999999999998</v>
      </c>
      <c r="L77" s="2">
        <v>56.4</v>
      </c>
      <c r="M77" s="2">
        <v>271.64000000000004</v>
      </c>
      <c r="N77" s="2">
        <v>30.661999999999999</v>
      </c>
      <c r="O77" s="2">
        <v>240.97800000000001</v>
      </c>
      <c r="P77" s="2" t="e">
        <v>#DIV/0!</v>
      </c>
      <c r="Q77" s="2" t="e">
        <v>#DIV/0!</v>
      </c>
      <c r="R77" s="2" t="e">
        <v>#DIV/0!</v>
      </c>
      <c r="S77" s="2" t="e">
        <v>#DIV/0!</v>
      </c>
      <c r="T77" s="2">
        <v>11.002889586811156</v>
      </c>
      <c r="U77" s="2" t="e">
        <v>#DIV/0!</v>
      </c>
      <c r="V77" s="2">
        <v>5.0503521880465065E-2</v>
      </c>
      <c r="W77" s="2" t="e">
        <v>#DIV/0!</v>
      </c>
      <c r="X77" s="2" t="e">
        <v>#DIV/0!</v>
      </c>
      <c r="Y77" s="2">
        <v>11.610299205766902</v>
      </c>
      <c r="Z77" s="2" t="e">
        <v>#DIV/0!</v>
      </c>
      <c r="AA77" s="2" t="e">
        <v>#DIV/0!</v>
      </c>
      <c r="AB77" s="2">
        <v>0</v>
      </c>
      <c r="AC77" s="2" t="e">
        <v>#DIV/0!</v>
      </c>
      <c r="AD77" s="2" t="e">
        <v>#DIV/0!</v>
      </c>
      <c r="AE77" s="2" t="e">
        <v>#DIV/0!</v>
      </c>
      <c r="AF77" s="2" t="e">
        <v>#DIV/0!</v>
      </c>
      <c r="AG77" s="2">
        <v>-1.5266666666666666</v>
      </c>
      <c r="AH77" s="2">
        <v>-1.3773584905660377</v>
      </c>
      <c r="AI77" s="2" t="e">
        <v>#DIV/0!</v>
      </c>
      <c r="AJ77" s="2" t="e">
        <v>#DIV/0!</v>
      </c>
      <c r="AK77" s="2">
        <v>0</v>
      </c>
      <c r="AL77" s="2">
        <v>5.8600000000000006E-2</v>
      </c>
      <c r="AM77" s="2">
        <v>-2.6680000000000001</v>
      </c>
      <c r="AN77" s="2">
        <v>-5.73</v>
      </c>
      <c r="AO77" s="2">
        <v>-3.51</v>
      </c>
      <c r="AP77" s="2">
        <v>0</v>
      </c>
      <c r="AQ77" s="2">
        <v>0</v>
      </c>
      <c r="AR77" s="2">
        <v>-1.54</v>
      </c>
      <c r="AS77" s="2">
        <v>0.19700000000000001</v>
      </c>
      <c r="AT77" s="2">
        <v>-0.153</v>
      </c>
      <c r="AU77" s="2" t="e">
        <v>#DIV/0!</v>
      </c>
      <c r="AV77" s="2">
        <v>-3.5540000000000003</v>
      </c>
      <c r="AW77" s="2">
        <v>-6.1440000000000001</v>
      </c>
      <c r="AX77" s="2">
        <v>3</v>
      </c>
      <c r="AY77" s="2">
        <v>1.59</v>
      </c>
      <c r="AZ77" s="2">
        <v>96.953999999999994</v>
      </c>
      <c r="BA77" s="2">
        <v>122.69199999999998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/>
      <c r="BJ77" s="2">
        <v>-5.73</v>
      </c>
    </row>
    <row r="78" spans="1:62" s="1" customFormat="1" ht="11" x14ac:dyDescent="0.15">
      <c r="A78" s="7" t="s">
        <v>120</v>
      </c>
      <c r="B78" s="2">
        <v>78</v>
      </c>
      <c r="C78" s="2">
        <f t="shared" si="16"/>
        <v>47</v>
      </c>
      <c r="D78" s="6">
        <f t="shared" si="17"/>
        <v>0.60256410256410253</v>
      </c>
      <c r="E78" s="2">
        <f t="shared" si="18"/>
        <v>49</v>
      </c>
      <c r="F78" s="6">
        <f t="shared" si="19"/>
        <v>0.62820512820512819</v>
      </c>
      <c r="G78" s="6">
        <f t="shared" si="20"/>
        <v>0.95918367346938771</v>
      </c>
      <c r="H78" s="6">
        <f t="shared" si="21"/>
        <v>0.11232891175211705</v>
      </c>
      <c r="I78" s="6">
        <f t="shared" si="22"/>
        <v>0.17936142569656408</v>
      </c>
      <c r="J78" s="6">
        <f t="shared" si="23"/>
        <v>0.19158249158249163</v>
      </c>
      <c r="K78" s="2">
        <v>12280.962999999998</v>
      </c>
      <c r="L78" s="2">
        <v>6140.0073746052713</v>
      </c>
      <c r="M78" s="2">
        <v>18420.970374605276</v>
      </c>
      <c r="N78" s="2">
        <v>2779.1609999999996</v>
      </c>
      <c r="O78" s="2">
        <v>15641.809374605269</v>
      </c>
      <c r="P78" s="2">
        <v>30.022802272047112</v>
      </c>
      <c r="Q78" s="2">
        <v>19.414812841187878</v>
      </c>
      <c r="R78" s="2">
        <v>12.002740527884205</v>
      </c>
      <c r="S78" s="2">
        <v>1.1191222570532917</v>
      </c>
      <c r="T78" s="2">
        <v>1.3658473481589966</v>
      </c>
      <c r="U78" s="2">
        <v>8.1769550665225665</v>
      </c>
      <c r="V78" s="2">
        <v>7.9332245214155384E-2</v>
      </c>
      <c r="W78" s="2">
        <v>73.02714362606541</v>
      </c>
      <c r="X78" s="2">
        <v>180.56096496108356</v>
      </c>
      <c r="Y78" s="2">
        <v>1.0311953696138825</v>
      </c>
      <c r="Z78" s="2">
        <v>8.1859003720307211</v>
      </c>
      <c r="AA78" s="2">
        <v>0.47504261012821136</v>
      </c>
      <c r="AB78" s="2">
        <v>1.648806042593327E-2</v>
      </c>
      <c r="AC78" s="2">
        <v>-2.2095652173913044E-2</v>
      </c>
      <c r="AD78" s="2">
        <v>7.7742058823529414E-2</v>
      </c>
      <c r="AE78" s="2">
        <v>0.08</v>
      </c>
      <c r="AF78" s="2">
        <v>0.19366666666666665</v>
      </c>
      <c r="AG78" s="2">
        <v>0.13520170966557626</v>
      </c>
      <c r="AH78" s="2">
        <v>1.3444053440371924</v>
      </c>
      <c r="AI78" s="2">
        <v>0.13813713689453799</v>
      </c>
      <c r="AJ78" s="2">
        <v>0.18447421386425972</v>
      </c>
      <c r="AK78" s="2">
        <v>0.11232891175211705</v>
      </c>
      <c r="AL78" s="2">
        <v>0.17148738095238092</v>
      </c>
      <c r="AM78" s="2">
        <v>651.50000000000011</v>
      </c>
      <c r="AN78" s="2">
        <v>626.00700000000006</v>
      </c>
      <c r="AO78" s="2">
        <v>440.10572507894557</v>
      </c>
      <c r="AP78" s="2">
        <v>6831.2900000000009</v>
      </c>
      <c r="AQ78" s="2">
        <v>7222.1800000000012</v>
      </c>
      <c r="AR78" s="2">
        <v>890.90600000000018</v>
      </c>
      <c r="AS78" s="2">
        <v>12.788999999999994</v>
      </c>
      <c r="AT78" s="2">
        <v>178.53100000000001</v>
      </c>
      <c r="AU78" s="2">
        <v>1.7192047337245793</v>
      </c>
      <c r="AV78" s="2">
        <v>165.63088925013784</v>
      </c>
      <c r="AW78" s="2">
        <v>910.60699999999974</v>
      </c>
      <c r="AX78" s="2">
        <v>9093.68</v>
      </c>
      <c r="AY78" s="2">
        <v>11889.964374605273</v>
      </c>
      <c r="AZ78" s="2">
        <v>12376.889999999996</v>
      </c>
      <c r="BA78" s="2">
        <v>15602.810374605271</v>
      </c>
      <c r="BB78" s="2">
        <v>-245.9264</v>
      </c>
      <c r="BC78" s="2">
        <v>49</v>
      </c>
      <c r="BD78" s="2">
        <v>967.49899999999991</v>
      </c>
      <c r="BE78" s="2">
        <v>47</v>
      </c>
      <c r="BF78" s="2">
        <v>173.53200000000004</v>
      </c>
      <c r="BG78" s="2">
        <v>7734.7499999999982</v>
      </c>
      <c r="BH78" s="2">
        <v>697.73799999999994</v>
      </c>
      <c r="BI78" s="2">
        <v>176.39000000000004</v>
      </c>
      <c r="BJ78" s="2">
        <v>920.69999999999993</v>
      </c>
    </row>
    <row r="79" spans="1:62" s="1" customFormat="1" ht="11" x14ac:dyDescent="0.15">
      <c r="A79" s="7" t="s">
        <v>121</v>
      </c>
      <c r="B79" s="2">
        <v>118</v>
      </c>
      <c r="C79" s="2">
        <f t="shared" si="16"/>
        <v>92</v>
      </c>
      <c r="D79" s="6">
        <f t="shared" si="17"/>
        <v>0.77966101694915257</v>
      </c>
      <c r="E79" s="2">
        <f t="shared" si="18"/>
        <v>103</v>
      </c>
      <c r="F79" s="6">
        <f t="shared" si="19"/>
        <v>0.8728813559322034</v>
      </c>
      <c r="G79" s="6">
        <f t="shared" si="20"/>
        <v>0.89320388349514568</v>
      </c>
      <c r="H79" s="6">
        <f t="shared" si="21"/>
        <v>0.21531883068237564</v>
      </c>
      <c r="I79" s="6">
        <f t="shared" si="22"/>
        <v>0.28129915726667798</v>
      </c>
      <c r="J79" s="6">
        <f t="shared" si="23"/>
        <v>0.28104367318914641</v>
      </c>
      <c r="K79" s="2">
        <v>390879.94300000014</v>
      </c>
      <c r="L79" s="2">
        <v>223619.5572075441</v>
      </c>
      <c r="M79" s="2">
        <v>614499.50020754419</v>
      </c>
      <c r="N79" s="2">
        <v>33371.667999999983</v>
      </c>
      <c r="O79" s="2">
        <v>581127.83220754389</v>
      </c>
      <c r="P79" s="2">
        <v>24.519845527102227</v>
      </c>
      <c r="Q79" s="2">
        <v>18.828055187504251</v>
      </c>
      <c r="R79" s="2">
        <v>15.607890455714339</v>
      </c>
      <c r="S79" s="2">
        <v>2.1572091717810555</v>
      </c>
      <c r="T79" s="2">
        <v>400.19273793917597</v>
      </c>
      <c r="U79" s="2">
        <v>3.2602292851111949</v>
      </c>
      <c r="V79" s="2">
        <v>6.5591602349262784E-2</v>
      </c>
      <c r="W79" s="2">
        <v>76.650202474569397</v>
      </c>
      <c r="X79" s="2">
        <v>53.29322875047567</v>
      </c>
      <c r="Y79" s="2">
        <v>400.02469075673548</v>
      </c>
      <c r="Z79" s="2">
        <v>5.3896851355417263</v>
      </c>
      <c r="AA79" s="2">
        <v>0.39540580681435894</v>
      </c>
      <c r="AB79" s="2">
        <v>2.1433892007569354E-2</v>
      </c>
      <c r="AC79" s="2">
        <v>0.13548520547945206</v>
      </c>
      <c r="AD79" s="2">
        <v>8.3112527472527467E-2</v>
      </c>
      <c r="AE79" s="2">
        <v>0.16763461538461535</v>
      </c>
      <c r="AF79" s="2">
        <v>0.12398939393939398</v>
      </c>
      <c r="AG79" s="2">
        <v>7.3262041881662188E-2</v>
      </c>
      <c r="AH79" s="2">
        <v>8.555300844357816E-2</v>
      </c>
      <c r="AI79" s="2">
        <v>0.13819666823847065</v>
      </c>
      <c r="AJ79" s="2">
        <v>0.26495428073759758</v>
      </c>
      <c r="AK79" s="2">
        <v>0.21531883068237564</v>
      </c>
      <c r="AL79" s="2">
        <v>0.17305163636363635</v>
      </c>
      <c r="AM79" s="2">
        <v>17654.064999999999</v>
      </c>
      <c r="AN79" s="2">
        <v>23654.668000000001</v>
      </c>
      <c r="AO79" s="2">
        <v>30741.830158491201</v>
      </c>
      <c r="AP79" s="2">
        <v>232323.8899999999</v>
      </c>
      <c r="AQ79" s="2">
        <v>281054.56000000011</v>
      </c>
      <c r="AR79" s="2">
        <v>43183.076999999997</v>
      </c>
      <c r="AS79" s="2">
        <v>1080.9720000000002</v>
      </c>
      <c r="AT79" s="2">
        <v>18755.286000000004</v>
      </c>
      <c r="AU79" s="2">
        <v>1.8497626368807993</v>
      </c>
      <c r="AV79" s="2">
        <v>1916.088570184013</v>
      </c>
      <c r="AW79" s="2">
        <v>6501.2870000000039</v>
      </c>
      <c r="AX79" s="2">
        <v>150514.68100000004</v>
      </c>
      <c r="AY79" s="2">
        <v>302425.99520754395</v>
      </c>
      <c r="AZ79" s="2">
        <v>192169.18800000011</v>
      </c>
      <c r="BA79" s="2">
        <v>344610.63820754405</v>
      </c>
      <c r="BB79" s="2">
        <v>-7766.3679999999995</v>
      </c>
      <c r="BC79" s="2">
        <v>103</v>
      </c>
      <c r="BD79" s="2">
        <v>34640.733</v>
      </c>
      <c r="BE79" s="2">
        <v>92</v>
      </c>
      <c r="BF79" s="2">
        <v>9744.4090000000015</v>
      </c>
      <c r="BG79" s="2">
        <v>373184.50000000017</v>
      </c>
      <c r="BH79" s="2">
        <v>24551.410000000003</v>
      </c>
      <c r="BI79" s="2">
        <v>9511.2340000000022</v>
      </c>
      <c r="BJ79" s="2">
        <v>33842.548000000003</v>
      </c>
    </row>
    <row r="80" spans="1:62" s="1" customFormat="1" ht="11" x14ac:dyDescent="0.15">
      <c r="A80" s="7" t="s">
        <v>122</v>
      </c>
      <c r="B80" s="2">
        <v>10</v>
      </c>
      <c r="C80" s="2">
        <f t="shared" si="16"/>
        <v>0</v>
      </c>
      <c r="D80" s="6">
        <f t="shared" si="17"/>
        <v>0</v>
      </c>
      <c r="E80" s="2">
        <f t="shared" si="18"/>
        <v>3</v>
      </c>
      <c r="F80" s="6">
        <f t="shared" si="19"/>
        <v>0.3</v>
      </c>
      <c r="G80" s="6">
        <f t="shared" si="20"/>
        <v>0</v>
      </c>
      <c r="H80" s="6">
        <f t="shared" si="21"/>
        <v>0</v>
      </c>
      <c r="I80" s="6">
        <f t="shared" si="22"/>
        <v>0</v>
      </c>
      <c r="J80" s="6">
        <f t="shared" si="23"/>
        <v>0</v>
      </c>
      <c r="K80" s="2">
        <v>6905.71</v>
      </c>
      <c r="L80" s="2">
        <v>11258.343128995466</v>
      </c>
      <c r="M80" s="2">
        <v>18164.053128995467</v>
      </c>
      <c r="N80" s="2">
        <v>1126.9000000000001</v>
      </c>
      <c r="O80" s="2">
        <v>17037.153128995469</v>
      </c>
      <c r="P80" s="2">
        <v>8.6328692808295369</v>
      </c>
      <c r="Q80" s="2">
        <v>24.487452265138348</v>
      </c>
      <c r="R80" s="2">
        <v>23.940593813734594</v>
      </c>
      <c r="S80" s="2" t="e">
        <v>#DIV/0!</v>
      </c>
      <c r="T80" s="2">
        <v>0.73989682576379623</v>
      </c>
      <c r="U80" s="2">
        <v>2.9991028826525143</v>
      </c>
      <c r="V80" s="2">
        <v>5.0927146806177125E-2</v>
      </c>
      <c r="W80" s="2">
        <v>41.968292095233124</v>
      </c>
      <c r="X80" s="2">
        <v>21.377245692611169</v>
      </c>
      <c r="Y80" s="2">
        <v>0.97192114577332622</v>
      </c>
      <c r="Z80" s="2">
        <v>6.4628355654569578</v>
      </c>
      <c r="AA80" s="2">
        <v>0.71280485938514548</v>
      </c>
      <c r="AB80" s="2">
        <v>2.9623451728232063E-2</v>
      </c>
      <c r="AC80" s="2">
        <v>0.31819999999999998</v>
      </c>
      <c r="AD80" s="2">
        <v>0.11190000000000001</v>
      </c>
      <c r="AE80" s="2">
        <v>-1.949999999999999E-2</v>
      </c>
      <c r="AF80" s="2">
        <v>0.18401428571428571</v>
      </c>
      <c r="AG80" s="2">
        <v>-7.5421203873252976E-2</v>
      </c>
      <c r="AH80" s="2">
        <v>1.828734131043078E-2</v>
      </c>
      <c r="AI80" s="2">
        <v>-0.15564686269819919</v>
      </c>
      <c r="AJ80" s="2">
        <v>0.11933112365867868</v>
      </c>
      <c r="AK80" s="2">
        <v>0</v>
      </c>
      <c r="AL80" s="2">
        <v>0.32865</v>
      </c>
      <c r="AM80" s="2">
        <v>-377.96300000000002</v>
      </c>
      <c r="AN80" s="2">
        <v>-518.06000000000006</v>
      </c>
      <c r="AO80" s="2">
        <v>477.16137420090661</v>
      </c>
      <c r="AP80" s="2">
        <v>2976.1000000000004</v>
      </c>
      <c r="AQ80" s="2">
        <v>3048.2000000000003</v>
      </c>
      <c r="AR80" s="2">
        <v>1081.3999999999999</v>
      </c>
      <c r="AS80" s="2">
        <v>-23.978999999999996</v>
      </c>
      <c r="AT80" s="2">
        <v>343.20000000000005</v>
      </c>
      <c r="AU80" s="2">
        <v>0.16205778031768642</v>
      </c>
      <c r="AV80" s="2">
        <v>157.9403742009066</v>
      </c>
      <c r="AW80" s="2">
        <v>-1178.681</v>
      </c>
      <c r="AX80" s="2">
        <v>7083.7999999999993</v>
      </c>
      <c r="AY80" s="2">
        <v>16480.633128995469</v>
      </c>
      <c r="AZ80" s="2">
        <v>8010.6</v>
      </c>
      <c r="BA80" s="2">
        <v>17958.815128995469</v>
      </c>
      <c r="BB80" s="2">
        <v>-144.8913</v>
      </c>
      <c r="BC80" s="2">
        <v>3</v>
      </c>
      <c r="BD80" s="2">
        <v>207.7</v>
      </c>
      <c r="BE80" s="2">
        <v>0</v>
      </c>
      <c r="BF80" s="2">
        <v>0</v>
      </c>
      <c r="BG80" s="2">
        <v>3156.8</v>
      </c>
      <c r="BH80" s="2">
        <v>144.60000000000002</v>
      </c>
      <c r="BI80" s="2">
        <v>-1.1299999999999999</v>
      </c>
      <c r="BJ80" s="2">
        <v>-456.96</v>
      </c>
    </row>
    <row r="81" spans="1:62" s="1" customFormat="1" ht="11" x14ac:dyDescent="0.15">
      <c r="A81" s="7" t="s">
        <v>123</v>
      </c>
      <c r="B81" s="2">
        <v>2</v>
      </c>
      <c r="C81" s="2">
        <f t="shared" si="16"/>
        <v>1</v>
      </c>
      <c r="D81" s="6">
        <f t="shared" si="17"/>
        <v>0.5</v>
      </c>
      <c r="E81" s="2">
        <f t="shared" si="18"/>
        <v>1</v>
      </c>
      <c r="F81" s="6">
        <f t="shared" si="19"/>
        <v>0.5</v>
      </c>
      <c r="G81" s="6">
        <f t="shared" si="20"/>
        <v>1</v>
      </c>
      <c r="H81" s="6">
        <f t="shared" si="21"/>
        <v>4.8865979381443297E-2</v>
      </c>
      <c r="I81" s="6">
        <f t="shared" si="22"/>
        <v>9.7731958762886595E-2</v>
      </c>
      <c r="J81" s="6">
        <f t="shared" si="23"/>
        <v>9.8865342900050057E-2</v>
      </c>
      <c r="K81" s="2">
        <v>400.9</v>
      </c>
      <c r="L81" s="2">
        <v>458.90387051112157</v>
      </c>
      <c r="M81" s="2">
        <v>859.80387051112166</v>
      </c>
      <c r="N81" s="2">
        <v>9.370000000000001</v>
      </c>
      <c r="O81" s="2">
        <v>850.43387051112165</v>
      </c>
      <c r="P81" s="2" t="e">
        <v>#DIV/0!</v>
      </c>
      <c r="Q81" s="2">
        <v>1.2505705157462346</v>
      </c>
      <c r="R81" s="2" t="e">
        <v>#DIV/0!</v>
      </c>
      <c r="S81" s="2" t="e">
        <v>#DIV/0!</v>
      </c>
      <c r="T81" s="2">
        <v>2.5334363910276285</v>
      </c>
      <c r="U81" s="2">
        <v>2.2833333333333332</v>
      </c>
      <c r="V81" s="2">
        <v>1.7130328849717599E-2</v>
      </c>
      <c r="W81" s="2">
        <v>11.572129009667558</v>
      </c>
      <c r="X81" s="2">
        <v>7.1122776032680965</v>
      </c>
      <c r="Y81" s="2">
        <v>2.6915767316728543</v>
      </c>
      <c r="Z81" s="2">
        <v>6.0341155875926802</v>
      </c>
      <c r="AA81" s="2">
        <v>0</v>
      </c>
      <c r="AB81" s="2">
        <v>0</v>
      </c>
      <c r="AC81" s="2">
        <v>0.11</v>
      </c>
      <c r="AD81" s="2">
        <v>-0.121</v>
      </c>
      <c r="AE81" s="2" t="e">
        <v>#DIV/0!</v>
      </c>
      <c r="AF81" s="2" t="e">
        <v>#DIV/0!</v>
      </c>
      <c r="AG81" s="2">
        <v>0.73952662334473662</v>
      </c>
      <c r="AH81" s="2">
        <v>-1.3687319103697988E-2</v>
      </c>
      <c r="AI81" s="2">
        <v>0.65422514183338309</v>
      </c>
      <c r="AJ81" s="2">
        <v>0.18683853657144128</v>
      </c>
      <c r="AK81" s="2">
        <v>4.8865979381443297E-2</v>
      </c>
      <c r="AL81" s="2">
        <v>9.5250000000000001E-2</v>
      </c>
      <c r="AM81" s="2">
        <v>-155.82999999999998</v>
      </c>
      <c r="AN81" s="2">
        <v>216.22</v>
      </c>
      <c r="AO81" s="2">
        <v>60.462225897775681</v>
      </c>
      <c r="AP81" s="2">
        <v>120</v>
      </c>
      <c r="AQ81" s="2">
        <v>334.9</v>
      </c>
      <c r="AR81" s="2">
        <v>-11.049999999999999</v>
      </c>
      <c r="AS81" s="2">
        <v>-66.863</v>
      </c>
      <c r="AT81" s="2">
        <v>46.532000000000004</v>
      </c>
      <c r="AU81" s="2">
        <v>-0.41151731488081678</v>
      </c>
      <c r="AV81" s="2">
        <v>74.677919696632244</v>
      </c>
      <c r="AW81" s="2">
        <v>235.28099999999998</v>
      </c>
      <c r="AX81" s="2">
        <v>170</v>
      </c>
      <c r="AY81" s="2">
        <v>976.7538705111217</v>
      </c>
      <c r="AZ81" s="2">
        <v>811.1</v>
      </c>
      <c r="BA81" s="2">
        <v>1260.6338705111216</v>
      </c>
      <c r="BB81" s="2">
        <v>0</v>
      </c>
      <c r="BC81" s="2">
        <v>1</v>
      </c>
      <c r="BD81" s="2">
        <v>242.5</v>
      </c>
      <c r="BE81" s="2">
        <v>1</v>
      </c>
      <c r="BF81" s="2">
        <v>23.7</v>
      </c>
      <c r="BG81" s="2">
        <v>274</v>
      </c>
      <c r="BH81" s="2">
        <v>219.1</v>
      </c>
      <c r="BI81" s="2">
        <v>23.7</v>
      </c>
      <c r="BJ81" s="2">
        <v>239.72</v>
      </c>
    </row>
    <row r="82" spans="1:62" s="1" customFormat="1" ht="11" x14ac:dyDescent="0.15">
      <c r="A82" s="7" t="s">
        <v>176</v>
      </c>
      <c r="B82" s="2">
        <v>1</v>
      </c>
      <c r="C82" s="2">
        <f t="shared" si="16"/>
        <v>0</v>
      </c>
      <c r="D82" s="6">
        <f t="shared" si="17"/>
        <v>0</v>
      </c>
      <c r="E82" s="2">
        <f t="shared" si="18"/>
        <v>0</v>
      </c>
      <c r="F82" s="6">
        <f t="shared" si="19"/>
        <v>0</v>
      </c>
      <c r="G82" s="6">
        <f t="shared" si="20"/>
        <v>0</v>
      </c>
      <c r="H82" s="6">
        <f t="shared" si="21"/>
        <v>0</v>
      </c>
      <c r="I82" s="6">
        <f t="shared" si="22"/>
        <v>0</v>
      </c>
      <c r="J82" s="6">
        <f t="shared" si="23"/>
        <v>0</v>
      </c>
      <c r="K82" s="2">
        <v>3.3000000000000002E-2</v>
      </c>
      <c r="L82" s="2">
        <v>0</v>
      </c>
      <c r="M82" s="2">
        <v>3.3000000000000002E-2</v>
      </c>
      <c r="N82" s="2">
        <v>0</v>
      </c>
      <c r="O82" s="2">
        <v>3.3000000000000002E-2</v>
      </c>
      <c r="P82" s="2" t="e">
        <v>#DIV/0!</v>
      </c>
      <c r="Q82" s="2" t="e">
        <v>#DIV/0!</v>
      </c>
      <c r="R82" s="2" t="e">
        <v>#DIV/0!</v>
      </c>
      <c r="S82" s="2" t="e">
        <v>#DIV/0!</v>
      </c>
      <c r="T82" s="2" t="e">
        <v>#DIV/0!</v>
      </c>
      <c r="U82" s="2" t="e">
        <v>#DIV/0!</v>
      </c>
      <c r="V82" s="2">
        <v>0</v>
      </c>
      <c r="W82" s="2" t="e">
        <v>#DIV/0!</v>
      </c>
      <c r="X82" s="2" t="e">
        <v>#DIV/0!</v>
      </c>
      <c r="Y82" s="2" t="e">
        <v>#DIV/0!</v>
      </c>
      <c r="Z82" s="2" t="e">
        <v>#DIV/0!</v>
      </c>
      <c r="AA82" s="2" t="e">
        <v>#DIV/0!</v>
      </c>
      <c r="AB82" s="2">
        <v>0</v>
      </c>
      <c r="AC82" s="2" t="e">
        <v>#DIV/0!</v>
      </c>
      <c r="AD82" s="2" t="e">
        <v>#DIV/0!</v>
      </c>
      <c r="AE82" s="2" t="e">
        <v>#DIV/0!</v>
      </c>
      <c r="AF82" s="2" t="e">
        <v>#DIV/0!</v>
      </c>
      <c r="AG82" s="2" t="e">
        <v>#DIV/0!</v>
      </c>
      <c r="AH82" s="2" t="e">
        <v>#DIV/0!</v>
      </c>
      <c r="AI82" s="2" t="e">
        <v>#DIV/0!</v>
      </c>
      <c r="AJ82" s="2" t="e">
        <v>#DIV/0!</v>
      </c>
      <c r="AK82" s="2">
        <v>0</v>
      </c>
      <c r="AL82" s="2" t="e">
        <v>#DIV/0!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 t="e">
        <v>#DIV/0!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/>
      <c r="BJ82" s="2"/>
    </row>
    <row r="83" spans="1:62" s="1" customFormat="1" ht="11" x14ac:dyDescent="0.15">
      <c r="A83" s="7" t="s">
        <v>124</v>
      </c>
      <c r="B83" s="2">
        <v>65</v>
      </c>
      <c r="C83" s="2">
        <f t="shared" si="16"/>
        <v>58</v>
      </c>
      <c r="D83" s="6">
        <f t="shared" si="17"/>
        <v>0.89230769230769236</v>
      </c>
      <c r="E83" s="2">
        <f t="shared" si="18"/>
        <v>58</v>
      </c>
      <c r="F83" s="6">
        <f t="shared" si="19"/>
        <v>0.89230769230769236</v>
      </c>
      <c r="G83" s="6">
        <f t="shared" si="20"/>
        <v>1</v>
      </c>
      <c r="H83" s="6">
        <f t="shared" si="21"/>
        <v>0.27044250151828786</v>
      </c>
      <c r="I83" s="6">
        <f t="shared" si="22"/>
        <v>0.31374169680990216</v>
      </c>
      <c r="J83" s="6">
        <f t="shared" si="23"/>
        <v>0.31330553641682896</v>
      </c>
      <c r="K83" s="2">
        <v>65298.570000000007</v>
      </c>
      <c r="L83" s="2">
        <v>35940.175847047802</v>
      </c>
      <c r="M83" s="2">
        <v>101238.74584704783</v>
      </c>
      <c r="N83" s="2">
        <v>5787.8050000000003</v>
      </c>
      <c r="O83" s="2">
        <v>95450.940847047794</v>
      </c>
      <c r="P83" s="2">
        <v>33.403358089543232</v>
      </c>
      <c r="Q83" s="2">
        <v>88.310018377782441</v>
      </c>
      <c r="R83" s="2">
        <v>18.726204589657257</v>
      </c>
      <c r="S83" s="2">
        <v>2.1253896406561683</v>
      </c>
      <c r="T83" s="2">
        <v>3.1153863876917018</v>
      </c>
      <c r="U83" s="2">
        <v>2.2840060902116357</v>
      </c>
      <c r="V83" s="2">
        <v>3.0891253695346114E-2</v>
      </c>
      <c r="W83" s="2">
        <v>17.788613105581877</v>
      </c>
      <c r="X83" s="2">
        <v>12.225643015983469</v>
      </c>
      <c r="Y83" s="2">
        <v>2.9747287982992487</v>
      </c>
      <c r="Z83" s="2">
        <v>3.4471575356998327</v>
      </c>
      <c r="AA83" s="2">
        <v>0.32537802065827354</v>
      </c>
      <c r="AB83" s="2">
        <v>1.400183509990509E-2</v>
      </c>
      <c r="AC83" s="2">
        <v>4.986404255319149E-2</v>
      </c>
      <c r="AD83" s="2">
        <v>3.2033508771929814E-2</v>
      </c>
      <c r="AE83" s="2">
        <v>0.13566666666666669</v>
      </c>
      <c r="AF83" s="2">
        <v>5.6515862068965514E-2</v>
      </c>
      <c r="AG83" s="2">
        <v>0.17336656989483706</v>
      </c>
      <c r="AH83" s="2">
        <v>0.11363848567391195</v>
      </c>
      <c r="AI83" s="2">
        <v>9.9616352919048037E-2</v>
      </c>
      <c r="AJ83" s="2">
        <v>0.11376665388796992</v>
      </c>
      <c r="AK83" s="2">
        <v>0.27044250151828786</v>
      </c>
      <c r="AL83" s="2">
        <v>0.14515380000000003</v>
      </c>
      <c r="AM83" s="2">
        <v>2744.2179999999989</v>
      </c>
      <c r="AN83" s="2">
        <v>3040.5740000000014</v>
      </c>
      <c r="AO83" s="2">
        <v>3327.3092305904361</v>
      </c>
      <c r="AP83" s="2">
        <v>21958.780000000002</v>
      </c>
      <c r="AQ83" s="2">
        <v>23860.639999999996</v>
      </c>
      <c r="AR83" s="2">
        <v>4203.24</v>
      </c>
      <c r="AS83" s="2">
        <v>-39.39</v>
      </c>
      <c r="AT83" s="2">
        <v>426.78799999999995</v>
      </c>
      <c r="AU83" s="2">
        <v>2.4628496575070147E-2</v>
      </c>
      <c r="AV83" s="2">
        <v>1958.7334637331428</v>
      </c>
      <c r="AW83" s="2">
        <v>2929.7350000000001</v>
      </c>
      <c r="AX83" s="2">
        <v>19724.929999999997</v>
      </c>
      <c r="AY83" s="2">
        <v>41153.396847047807</v>
      </c>
      <c r="AZ83" s="2">
        <v>24800.49</v>
      </c>
      <c r="BA83" s="2">
        <v>51530.434847047814</v>
      </c>
      <c r="BB83" s="2">
        <v>-2317.2212000000004</v>
      </c>
      <c r="BC83" s="2">
        <v>58</v>
      </c>
      <c r="BD83" s="2">
        <v>5057.2430000000013</v>
      </c>
      <c r="BE83" s="2">
        <v>58</v>
      </c>
      <c r="BF83" s="2">
        <v>1586.6680000000006</v>
      </c>
      <c r="BG83" s="2">
        <v>62490.510000000024</v>
      </c>
      <c r="BH83" s="2">
        <v>3058.0880000000016</v>
      </c>
      <c r="BI83" s="2">
        <v>1576.5450000000005</v>
      </c>
      <c r="BJ83" s="2">
        <v>5031.9730000000018</v>
      </c>
    </row>
    <row r="84" spans="1:62" s="1" customFormat="1" ht="11" x14ac:dyDescent="0.15">
      <c r="A84" s="7" t="s">
        <v>125</v>
      </c>
      <c r="B84" s="2">
        <v>1</v>
      </c>
      <c r="C84" s="2">
        <f t="shared" si="16"/>
        <v>0</v>
      </c>
      <c r="D84" s="6">
        <f t="shared" si="17"/>
        <v>0</v>
      </c>
      <c r="E84" s="2">
        <f t="shared" si="18"/>
        <v>0</v>
      </c>
      <c r="F84" s="6">
        <f t="shared" si="19"/>
        <v>0</v>
      </c>
      <c r="G84" s="6">
        <f t="shared" si="20"/>
        <v>0</v>
      </c>
      <c r="H84" s="6">
        <f t="shared" si="21"/>
        <v>0</v>
      </c>
      <c r="I84" s="6">
        <f t="shared" si="22"/>
        <v>0</v>
      </c>
      <c r="J84" s="6">
        <f t="shared" si="23"/>
        <v>0</v>
      </c>
      <c r="K84" s="2">
        <v>3.57</v>
      </c>
      <c r="L84" s="2">
        <v>4.7459649693972752</v>
      </c>
      <c r="M84" s="2">
        <v>8.3159649693972746</v>
      </c>
      <c r="N84" s="2">
        <v>4.45</v>
      </c>
      <c r="O84" s="2">
        <v>3.8659649693972744</v>
      </c>
      <c r="P84" s="2" t="e">
        <v>#DIV/0!</v>
      </c>
      <c r="Q84" s="2" t="e">
        <v>#DIV/0!</v>
      </c>
      <c r="R84" s="2" t="e">
        <v>#DIV/0!</v>
      </c>
      <c r="S84" s="2" t="e">
        <v>#DIV/0!</v>
      </c>
      <c r="T84" s="2">
        <v>0.33364485981308412</v>
      </c>
      <c r="U84" s="2">
        <v>0.23181818181818181</v>
      </c>
      <c r="V84" s="2">
        <v>0.53511528925097529</v>
      </c>
      <c r="W84" s="2" t="e">
        <v>#DIV/0!</v>
      </c>
      <c r="X84" s="2" t="e">
        <v>#DIV/0!</v>
      </c>
      <c r="Y84" s="2">
        <v>0.35158032788905663</v>
      </c>
      <c r="Z84" s="2">
        <v>0.25103668632449833</v>
      </c>
      <c r="AA84" s="2" t="e">
        <v>#DIV/0!</v>
      </c>
      <c r="AB84" s="2">
        <v>0</v>
      </c>
      <c r="AC84" s="2" t="e">
        <v>#DIV/0!</v>
      </c>
      <c r="AD84" s="2" t="e">
        <v>#DIV/0!</v>
      </c>
      <c r="AE84" s="2" t="e">
        <v>#DIV/0!</v>
      </c>
      <c r="AF84" s="2" t="e">
        <v>#DIV/0!</v>
      </c>
      <c r="AG84" s="2">
        <v>-0.34060150375939852</v>
      </c>
      <c r="AH84" s="2">
        <v>-0.30044160824861682</v>
      </c>
      <c r="AI84" s="2">
        <v>-0.29415584415584417</v>
      </c>
      <c r="AJ84" s="2">
        <v>-0.23871383077139319</v>
      </c>
      <c r="AK84" s="2">
        <v>0</v>
      </c>
      <c r="AL84" s="2">
        <v>0.18719999999999998</v>
      </c>
      <c r="AM84" s="2">
        <v>-4.53</v>
      </c>
      <c r="AN84" s="2">
        <v>-4.53</v>
      </c>
      <c r="AO84" s="2">
        <v>-3.6761929938794551</v>
      </c>
      <c r="AP84" s="2">
        <v>15.4</v>
      </c>
      <c r="AQ84" s="2">
        <v>15.4</v>
      </c>
      <c r="AR84" s="2">
        <v>-3.22</v>
      </c>
      <c r="AS84" s="2">
        <v>-0.66900000000000004</v>
      </c>
      <c r="AT84" s="2">
        <v>0.245</v>
      </c>
      <c r="AU84" s="2" t="e">
        <v>#DIV/0!</v>
      </c>
      <c r="AV84" s="2">
        <v>-3.2521929938794552</v>
      </c>
      <c r="AW84" s="2">
        <v>-2.8679999999999999</v>
      </c>
      <c r="AX84" s="2">
        <v>13.3</v>
      </c>
      <c r="AY84" s="2">
        <v>12.235964969397276</v>
      </c>
      <c r="AZ84" s="2">
        <v>10.7</v>
      </c>
      <c r="BA84" s="2">
        <v>10.995964969397274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2.5999999999999999E-2</v>
      </c>
      <c r="BJ84" s="2">
        <v>-4.34</v>
      </c>
    </row>
    <row r="85" spans="1:62" s="1" customFormat="1" ht="11" x14ac:dyDescent="0.15">
      <c r="A85" s="7" t="s">
        <v>196</v>
      </c>
      <c r="B85" s="2">
        <v>1</v>
      </c>
      <c r="C85" s="2">
        <f t="shared" si="16"/>
        <v>0</v>
      </c>
      <c r="D85" s="6">
        <f t="shared" si="17"/>
        <v>0</v>
      </c>
      <c r="E85" s="2">
        <f t="shared" si="18"/>
        <v>0</v>
      </c>
      <c r="F85" s="6">
        <f t="shared" si="19"/>
        <v>0</v>
      </c>
      <c r="G85" s="6">
        <f t="shared" si="20"/>
        <v>0</v>
      </c>
      <c r="H85" s="6">
        <f t="shared" si="21"/>
        <v>0</v>
      </c>
      <c r="I85" s="6">
        <f t="shared" si="22"/>
        <v>0</v>
      </c>
      <c r="J85" s="6">
        <f t="shared" si="23"/>
        <v>0</v>
      </c>
      <c r="K85" s="2">
        <v>48.8</v>
      </c>
      <c r="L85" s="2">
        <v>0</v>
      </c>
      <c r="M85" s="2">
        <v>48.8</v>
      </c>
      <c r="N85" s="2">
        <v>8.31</v>
      </c>
      <c r="O85" s="2">
        <v>40.489999999999995</v>
      </c>
      <c r="P85" s="2" t="e">
        <v>#DIV/0!</v>
      </c>
      <c r="Q85" s="2" t="e">
        <v>#DIV/0!</v>
      </c>
      <c r="R85" s="2" t="e">
        <v>#DIV/0!</v>
      </c>
      <c r="S85" s="2" t="e">
        <v>#DIV/0!</v>
      </c>
      <c r="T85" s="2">
        <v>1.1646778042959427</v>
      </c>
      <c r="U85" s="2" t="e">
        <v>#DIV/0!</v>
      </c>
      <c r="V85" s="2">
        <v>0.17028688524590166</v>
      </c>
      <c r="W85" s="2" t="e">
        <v>#DIV/0!</v>
      </c>
      <c r="X85" s="2" t="e">
        <v>#DIV/0!</v>
      </c>
      <c r="Y85" s="2">
        <v>1.2054182792497767</v>
      </c>
      <c r="Z85" s="2" t="e">
        <v>#DIV/0!</v>
      </c>
      <c r="AA85" s="2" t="e">
        <v>#DIV/0!</v>
      </c>
      <c r="AB85" s="2">
        <v>0</v>
      </c>
      <c r="AC85" s="2" t="e">
        <v>#DIV/0!</v>
      </c>
      <c r="AD85" s="2" t="e">
        <v>#DIV/0!</v>
      </c>
      <c r="AE85" s="2" t="e">
        <v>#DIV/0!</v>
      </c>
      <c r="AF85" s="2" t="e">
        <v>#DIV/0!</v>
      </c>
      <c r="AG85" s="2">
        <v>-0.1062730627306273</v>
      </c>
      <c r="AH85" s="2">
        <v>-0.12594235033259424</v>
      </c>
      <c r="AI85" s="2" t="e">
        <v>#DIV/0!</v>
      </c>
      <c r="AJ85" s="2" t="e">
        <v>#DIV/0!</v>
      </c>
      <c r="AK85" s="2">
        <v>0</v>
      </c>
      <c r="AL85" s="2">
        <v>0.15049999999999999</v>
      </c>
      <c r="AM85" s="2">
        <v>-2.83</v>
      </c>
      <c r="AN85" s="2">
        <v>-2.88</v>
      </c>
      <c r="AO85" s="2">
        <v>-2.84</v>
      </c>
      <c r="AP85" s="2">
        <v>0</v>
      </c>
      <c r="AQ85" s="2">
        <v>0</v>
      </c>
      <c r="AR85" s="2">
        <v>-2.88</v>
      </c>
      <c r="AS85" s="2">
        <v>0.26300000000000001</v>
      </c>
      <c r="AT85" s="2">
        <v>2E-3</v>
      </c>
      <c r="AU85" s="2" t="e">
        <v>#DIV/0!</v>
      </c>
      <c r="AV85" s="2">
        <v>-3.1049999999999995</v>
      </c>
      <c r="AW85" s="2">
        <v>-3.1449999999999996</v>
      </c>
      <c r="AX85" s="2">
        <v>27.1</v>
      </c>
      <c r="AY85" s="2">
        <v>22.55</v>
      </c>
      <c r="AZ85" s="2">
        <v>41.9</v>
      </c>
      <c r="BA85" s="2">
        <v>33.589999999999996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3.0000000000000001E-3</v>
      </c>
      <c r="BJ85" s="2">
        <v>-2.88</v>
      </c>
    </row>
    <row r="86" spans="1:62" s="1" customFormat="1" ht="11" x14ac:dyDescent="0.15">
      <c r="A86" s="7" t="s">
        <v>126</v>
      </c>
      <c r="B86" s="2">
        <v>4</v>
      </c>
      <c r="C86" s="2">
        <f t="shared" si="16"/>
        <v>4</v>
      </c>
      <c r="D86" s="6">
        <f t="shared" si="17"/>
        <v>1</v>
      </c>
      <c r="E86" s="2">
        <f t="shared" si="18"/>
        <v>4</v>
      </c>
      <c r="F86" s="6">
        <f t="shared" si="19"/>
        <v>1</v>
      </c>
      <c r="G86" s="6">
        <f t="shared" si="20"/>
        <v>1</v>
      </c>
      <c r="H86" s="6">
        <f t="shared" si="21"/>
        <v>0.23488878821754627</v>
      </c>
      <c r="I86" s="6">
        <f t="shared" si="22"/>
        <v>0.27138898510564596</v>
      </c>
      <c r="J86" s="6">
        <f t="shared" si="23"/>
        <v>0.27138898510564596</v>
      </c>
      <c r="K86" s="2">
        <v>2893.2</v>
      </c>
      <c r="L86" s="2">
        <v>829.51938185501695</v>
      </c>
      <c r="M86" s="2">
        <v>3722.7193818550177</v>
      </c>
      <c r="N86" s="2">
        <v>543.66000000000008</v>
      </c>
      <c r="O86" s="2">
        <v>3179.0593818550169</v>
      </c>
      <c r="P86" s="2">
        <v>15.624594121357145</v>
      </c>
      <c r="Q86" s="2">
        <v>16.559954963047101</v>
      </c>
      <c r="R86" s="2">
        <v>12.518588376797332</v>
      </c>
      <c r="S86" s="2" t="e">
        <v>#DIV/0!</v>
      </c>
      <c r="T86" s="2">
        <v>3.3255297082458668</v>
      </c>
      <c r="U86" s="2">
        <v>4.0522332507532015</v>
      </c>
      <c r="V86" s="2">
        <v>0.12080750751257616</v>
      </c>
      <c r="W86" s="2">
        <v>236.07082928202379</v>
      </c>
      <c r="X86" s="2">
        <v>137.46592304576433</v>
      </c>
      <c r="Y86" s="2">
        <v>2.9366880791941128</v>
      </c>
      <c r="Z86" s="2">
        <v>4.5471378809540139</v>
      </c>
      <c r="AA86" s="2">
        <v>0.35060904037914048</v>
      </c>
      <c r="AB86" s="2">
        <v>2.4341317454420162E-2</v>
      </c>
      <c r="AC86" s="2">
        <v>0.11170000000000001</v>
      </c>
      <c r="AD86" s="2">
        <v>0.11282500000000001</v>
      </c>
      <c r="AE86" s="2" t="e">
        <v>#DIV/0!</v>
      </c>
      <c r="AF86" s="2">
        <v>7.980000000000001E-2</v>
      </c>
      <c r="AG86" s="2">
        <v>0.2524235442181918</v>
      </c>
      <c r="AH86" s="2">
        <v>0.1137980478908822</v>
      </c>
      <c r="AI86" s="2">
        <v>0.2909940842029598</v>
      </c>
      <c r="AJ86" s="2">
        <v>0.16846666304059696</v>
      </c>
      <c r="AK86" s="2">
        <v>0.23488878821754627</v>
      </c>
      <c r="AL86" s="2">
        <v>0.21377499999999999</v>
      </c>
      <c r="AM86" s="2">
        <v>216.8</v>
      </c>
      <c r="AN86" s="2">
        <v>208.1</v>
      </c>
      <c r="AO86" s="2">
        <v>87.15612362899661</v>
      </c>
      <c r="AP86" s="2">
        <v>755</v>
      </c>
      <c r="AQ86" s="2">
        <v>743.5</v>
      </c>
      <c r="AR86" s="2">
        <v>101.69999999999999</v>
      </c>
      <c r="AS86" s="2">
        <v>18.983000000000001</v>
      </c>
      <c r="AT86" s="2">
        <v>-42.450999999999986</v>
      </c>
      <c r="AU86" s="2">
        <v>-0.70536589315693821</v>
      </c>
      <c r="AV86" s="2">
        <v>94.363919197236797</v>
      </c>
      <c r="AW86" s="2">
        <v>363.82799999999997</v>
      </c>
      <c r="AX86" s="2">
        <v>819.1</v>
      </c>
      <c r="AY86" s="2">
        <v>954.81238185501684</v>
      </c>
      <c r="AZ86" s="2">
        <v>1059.2</v>
      </c>
      <c r="BA86" s="2">
        <v>1336.1693818550168</v>
      </c>
      <c r="BB86" s="2">
        <v>-80.599999999999994</v>
      </c>
      <c r="BC86" s="2">
        <v>4</v>
      </c>
      <c r="BD86" s="2">
        <v>288.7</v>
      </c>
      <c r="BE86" s="2">
        <v>4</v>
      </c>
      <c r="BF86" s="2">
        <v>78.349999999999994</v>
      </c>
      <c r="BG86" s="2">
        <v>2893.2</v>
      </c>
      <c r="BH86" s="2">
        <v>208.1</v>
      </c>
      <c r="BI86" s="2">
        <v>78.349999999999994</v>
      </c>
      <c r="BJ86" s="2">
        <v>288.7</v>
      </c>
    </row>
    <row r="87" spans="1:62" s="1" customFormat="1" ht="11" x14ac:dyDescent="0.15">
      <c r="A87" s="7" t="s">
        <v>127</v>
      </c>
      <c r="B87" s="2">
        <v>139</v>
      </c>
      <c r="C87" s="2">
        <f t="shared" si="16"/>
        <v>86</v>
      </c>
      <c r="D87" s="6">
        <f t="shared" si="17"/>
        <v>0.61870503597122306</v>
      </c>
      <c r="E87" s="2">
        <f t="shared" si="18"/>
        <v>96</v>
      </c>
      <c r="F87" s="6">
        <f t="shared" si="19"/>
        <v>0.69064748201438853</v>
      </c>
      <c r="G87" s="6">
        <f t="shared" si="20"/>
        <v>0.89583333333333337</v>
      </c>
      <c r="H87" s="6">
        <f t="shared" si="21"/>
        <v>0.15276941657159959</v>
      </c>
      <c r="I87" s="6">
        <f t="shared" si="22"/>
        <v>0.25993404015311344</v>
      </c>
      <c r="J87" s="6">
        <f t="shared" si="23"/>
        <v>0.27364408631480058</v>
      </c>
      <c r="K87" s="2">
        <v>1029813.9319999999</v>
      </c>
      <c r="L87" s="2">
        <v>596511.69567111181</v>
      </c>
      <c r="M87" s="2">
        <v>1626325.6276711118</v>
      </c>
      <c r="N87" s="2">
        <v>143242.85500000001</v>
      </c>
      <c r="O87" s="2">
        <v>1483082.7726711114</v>
      </c>
      <c r="P87" s="2">
        <v>35.009565704242014</v>
      </c>
      <c r="Q87" s="2">
        <v>26.710997524395729</v>
      </c>
      <c r="R87" s="2">
        <v>27.140124924222981</v>
      </c>
      <c r="S87" s="2">
        <v>3.7411630887257803</v>
      </c>
      <c r="T87" s="2">
        <v>5.3672862821548959</v>
      </c>
      <c r="U87" s="2">
        <v>27.692838164228348</v>
      </c>
      <c r="V87" s="2">
        <v>0.13223305170721891</v>
      </c>
      <c r="W87" s="2">
        <v>56.822462495943419</v>
      </c>
      <c r="X87" s="2">
        <v>41.03467180712024</v>
      </c>
      <c r="Y87" s="2">
        <v>10.445234812044228</v>
      </c>
      <c r="Z87" s="2">
        <v>38.447433513946471</v>
      </c>
      <c r="AA87" s="2">
        <v>0.46747853246969073</v>
      </c>
      <c r="AB87" s="2">
        <v>1.4430761175279741E-2</v>
      </c>
      <c r="AC87" s="2">
        <v>0.11475807017543857</v>
      </c>
      <c r="AD87" s="2">
        <v>3.4947578947368441E-2</v>
      </c>
      <c r="AE87" s="2">
        <v>0.17285046511627908</v>
      </c>
      <c r="AF87" s="2">
        <v>8.5382812500000002E-2</v>
      </c>
      <c r="AG87" s="2">
        <v>1.018359651393278E-2</v>
      </c>
      <c r="AH87" s="2">
        <v>3.3828749934667585E-2</v>
      </c>
      <c r="AI87" s="2">
        <v>2.4515888662577354</v>
      </c>
      <c r="AJ87" s="2">
        <v>-0.21304873933315893</v>
      </c>
      <c r="AK87" s="2">
        <v>0.15276941657159959</v>
      </c>
      <c r="AL87" s="2">
        <v>0.36068966101694916</v>
      </c>
      <c r="AM87" s="2">
        <v>27092.006000000012</v>
      </c>
      <c r="AN87" s="2">
        <v>41307.817000000039</v>
      </c>
      <c r="AO87" s="2">
        <v>69650.659065777727</v>
      </c>
      <c r="AP87" s="2">
        <v>879514.97899999993</v>
      </c>
      <c r="AQ87" s="2">
        <v>1025367.6429999995</v>
      </c>
      <c r="AR87" s="2">
        <v>99538.667000000103</v>
      </c>
      <c r="AS87" s="2">
        <v>9793.7710000000006</v>
      </c>
      <c r="AT87" s="2">
        <v>23586.901000000005</v>
      </c>
      <c r="AU87" s="2">
        <v>0.65430268265880887</v>
      </c>
      <c r="AV87" s="2">
        <v>18995.45265839525</v>
      </c>
      <c r="AW87" s="2">
        <v>-9086.8209999999926</v>
      </c>
      <c r="AX87" s="2">
        <v>474031.29099999985</v>
      </c>
      <c r="AY87" s="2">
        <v>892855.21467111097</v>
      </c>
      <c r="AZ87" s="2">
        <v>547569.98800000013</v>
      </c>
      <c r="BA87" s="2">
        <v>903932.17067111121</v>
      </c>
      <c r="BB87" s="2">
        <v>-25980.749369999994</v>
      </c>
      <c r="BC87" s="2">
        <v>96</v>
      </c>
      <c r="BD87" s="2">
        <v>70183.001000000004</v>
      </c>
      <c r="BE87" s="2">
        <v>86</v>
      </c>
      <c r="BF87" s="2">
        <v>18242.951000000001</v>
      </c>
      <c r="BG87" s="2">
        <v>977832.96999999986</v>
      </c>
      <c r="BH87" s="2">
        <v>47525.624000000025</v>
      </c>
      <c r="BI87" s="2">
        <v>17351.753999999994</v>
      </c>
      <c r="BJ87" s="2">
        <v>63409.936000000045</v>
      </c>
    </row>
    <row r="88" spans="1:62" s="1" customFormat="1" ht="11" x14ac:dyDescent="0.15">
      <c r="A88" s="7" t="s">
        <v>191</v>
      </c>
      <c r="B88" s="2">
        <v>1</v>
      </c>
      <c r="C88" s="2">
        <f t="shared" si="16"/>
        <v>0</v>
      </c>
      <c r="D88" s="6">
        <f t="shared" si="17"/>
        <v>0</v>
      </c>
      <c r="E88" s="2">
        <f t="shared" si="18"/>
        <v>0</v>
      </c>
      <c r="F88" s="6">
        <f t="shared" si="19"/>
        <v>0</v>
      </c>
      <c r="G88" s="6">
        <f t="shared" si="20"/>
        <v>0</v>
      </c>
      <c r="H88" s="6">
        <f t="shared" si="21"/>
        <v>0</v>
      </c>
      <c r="I88" s="6">
        <f t="shared" si="22"/>
        <v>0</v>
      </c>
      <c r="J88" s="6">
        <f t="shared" si="23"/>
        <v>0</v>
      </c>
      <c r="K88" s="2">
        <v>0.14799999999999999</v>
      </c>
      <c r="L88" s="2">
        <v>0.122</v>
      </c>
      <c r="M88" s="2">
        <v>0.27</v>
      </c>
      <c r="N88" s="2">
        <v>0</v>
      </c>
      <c r="O88" s="2">
        <v>0.27</v>
      </c>
      <c r="P88" s="2" t="e">
        <v>#DIV/0!</v>
      </c>
      <c r="Q88" s="2" t="e">
        <v>#DIV/0!</v>
      </c>
      <c r="R88" s="2" t="e">
        <v>#DIV/0!</v>
      </c>
      <c r="S88" s="2" t="e">
        <v>#DIV/0!</v>
      </c>
      <c r="T88" s="2" t="e">
        <v>#DIV/0!</v>
      </c>
      <c r="U88" s="2" t="e">
        <v>#DIV/0!</v>
      </c>
      <c r="V88" s="2">
        <v>0</v>
      </c>
      <c r="W88" s="2" t="e">
        <v>#DIV/0!</v>
      </c>
      <c r="X88" s="2" t="e">
        <v>#DIV/0!</v>
      </c>
      <c r="Y88" s="2" t="e">
        <v>#DIV/0!</v>
      </c>
      <c r="Z88" s="2" t="e">
        <v>#DIV/0!</v>
      </c>
      <c r="AA88" s="2" t="e">
        <v>#DIV/0!</v>
      </c>
      <c r="AB88" s="2">
        <v>0</v>
      </c>
      <c r="AC88" s="2" t="e">
        <v>#DIV/0!</v>
      </c>
      <c r="AD88" s="2" t="e">
        <v>#DIV/0!</v>
      </c>
      <c r="AE88" s="2" t="e">
        <v>#DIV/0!</v>
      </c>
      <c r="AF88" s="2" t="e">
        <v>#DIV/0!</v>
      </c>
      <c r="AG88" s="2" t="e">
        <v>#DIV/0!</v>
      </c>
      <c r="AH88" s="2" t="e">
        <v>#DIV/0!</v>
      </c>
      <c r="AI88" s="2" t="e">
        <v>#DIV/0!</v>
      </c>
      <c r="AJ88" s="2" t="e">
        <v>#DIV/0!</v>
      </c>
      <c r="AK88" s="2">
        <v>0</v>
      </c>
      <c r="AL88" s="2">
        <v>5.16E-2</v>
      </c>
      <c r="AM88" s="2">
        <v>-0.47099999999999997</v>
      </c>
      <c r="AN88" s="2">
        <v>-0.45600000000000002</v>
      </c>
      <c r="AO88" s="2">
        <v>-0.69099999999999995</v>
      </c>
      <c r="AP88" s="2">
        <v>0</v>
      </c>
      <c r="AQ88" s="2">
        <v>0</v>
      </c>
      <c r="AR88" s="2">
        <v>0</v>
      </c>
      <c r="AS88" s="2">
        <v>-1.2999999999999999E-2</v>
      </c>
      <c r="AT88" s="2">
        <v>0</v>
      </c>
      <c r="AU88" s="2" t="e">
        <v>#DIV/0!</v>
      </c>
      <c r="AV88" s="2">
        <v>-0.67799999999999994</v>
      </c>
      <c r="AW88" s="2">
        <v>-0.183</v>
      </c>
      <c r="AX88" s="2">
        <v>-0.248</v>
      </c>
      <c r="AY88" s="2">
        <v>-0.19099999999999998</v>
      </c>
      <c r="AZ88" s="2">
        <v>-0.77900000000000003</v>
      </c>
      <c r="BA88" s="2">
        <v>-0.65700000000000003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/>
      <c r="BJ88" s="2">
        <v>-0.45600000000000002</v>
      </c>
    </row>
    <row r="89" spans="1:62" s="1" customFormat="1" ht="11" x14ac:dyDescent="0.15">
      <c r="A89" s="7" t="s">
        <v>128</v>
      </c>
      <c r="B89" s="2">
        <v>139</v>
      </c>
      <c r="C89" s="2">
        <f t="shared" si="16"/>
        <v>86</v>
      </c>
      <c r="D89" s="6">
        <f t="shared" si="17"/>
        <v>0.61870503597122306</v>
      </c>
      <c r="E89" s="2">
        <f t="shared" si="18"/>
        <v>94</v>
      </c>
      <c r="F89" s="6">
        <f t="shared" si="19"/>
        <v>0.67625899280575541</v>
      </c>
      <c r="G89" s="6">
        <f t="shared" si="20"/>
        <v>0.91489361702127658</v>
      </c>
      <c r="H89" s="6">
        <f t="shared" si="21"/>
        <v>0.14924572490444901</v>
      </c>
      <c r="I89" s="6">
        <f t="shared" si="22"/>
        <v>0.20377406534137751</v>
      </c>
      <c r="J89" s="6">
        <f t="shared" si="23"/>
        <v>0.21236247085533533</v>
      </c>
      <c r="K89" s="2">
        <v>95615.017000000051</v>
      </c>
      <c r="L89" s="2">
        <v>34399.614210733926</v>
      </c>
      <c r="M89" s="2">
        <v>130014.63121073395</v>
      </c>
      <c r="N89" s="2">
        <v>2682.5070000000023</v>
      </c>
      <c r="O89" s="2">
        <v>127332.12421073393</v>
      </c>
      <c r="P89" s="2">
        <v>19.287673298313059</v>
      </c>
      <c r="Q89" s="2">
        <v>19.010425402438244</v>
      </c>
      <c r="R89" s="2">
        <v>20.567966089262857</v>
      </c>
      <c r="S89" s="2">
        <v>2.3429618966482662</v>
      </c>
      <c r="T89" s="2">
        <v>3.1968704402721215</v>
      </c>
      <c r="U89" s="2">
        <v>30.388320779137505</v>
      </c>
      <c r="V89" s="2">
        <v>7.8103724575932898E-2</v>
      </c>
      <c r="W89" s="2">
        <v>33.999513618173552</v>
      </c>
      <c r="X89" s="2">
        <v>310.85337178048127</v>
      </c>
      <c r="Y89" s="2">
        <v>4.6097791648469757</v>
      </c>
      <c r="Z89" s="2">
        <v>26.208422949522145</v>
      </c>
      <c r="AA89" s="2">
        <v>0.66921313937164728</v>
      </c>
      <c r="AB89" s="2">
        <v>2.5573936417770889E-2</v>
      </c>
      <c r="AC89" s="2">
        <v>0.1532793650793651</v>
      </c>
      <c r="AD89" s="2">
        <v>0.10013712765957447</v>
      </c>
      <c r="AE89" s="2">
        <v>0.10399865671641792</v>
      </c>
      <c r="AF89" s="2">
        <v>0.11226191780821919</v>
      </c>
      <c r="AG89" s="2">
        <v>-0.17154366396694332</v>
      </c>
      <c r="AH89" s="2">
        <v>-0.51329570345051889</v>
      </c>
      <c r="AI89" s="2">
        <v>-14.860323133127537</v>
      </c>
      <c r="AJ89" s="2">
        <v>-7.2348500518783121</v>
      </c>
      <c r="AK89" s="2">
        <v>0.14924572490444901</v>
      </c>
      <c r="AL89" s="2">
        <v>0.21598790697674422</v>
      </c>
      <c r="AM89" s="2">
        <v>4849.4280000000035</v>
      </c>
      <c r="AN89" s="2">
        <v>4928.9130000000014</v>
      </c>
      <c r="AO89" s="2">
        <v>6672.5067578532125</v>
      </c>
      <c r="AP89" s="2">
        <v>59000.817000000032</v>
      </c>
      <c r="AQ89" s="2">
        <v>60262.715000000026</v>
      </c>
      <c r="AR89" s="2">
        <v>8814.7649999999958</v>
      </c>
      <c r="AS89" s="2">
        <v>542.29599999999982</v>
      </c>
      <c r="AT89" s="2">
        <v>2595.2119999999982</v>
      </c>
      <c r="AU89" s="2">
        <v>1.1269361600921539</v>
      </c>
      <c r="AV89" s="2">
        <v>1938.0068279416002</v>
      </c>
      <c r="AW89" s="2">
        <v>3347.4349999999986</v>
      </c>
      <c r="AX89" s="2">
        <v>46905.195</v>
      </c>
      <c r="AY89" s="2">
        <v>71216.196210733906</v>
      </c>
      <c r="AZ89" s="2">
        <v>51235.266999999993</v>
      </c>
      <c r="BA89" s="2">
        <v>76446.65721073396</v>
      </c>
      <c r="BB89" s="2">
        <v>-3374.2560999999996</v>
      </c>
      <c r="BC89" s="2">
        <v>94</v>
      </c>
      <c r="BD89" s="2">
        <v>6621.3480000000045</v>
      </c>
      <c r="BE89" s="2">
        <v>86</v>
      </c>
      <c r="BF89" s="2">
        <v>1349.2590000000002</v>
      </c>
      <c r="BG89" s="2">
        <v>89976.040000000037</v>
      </c>
      <c r="BH89" s="2">
        <v>5177.33</v>
      </c>
      <c r="BI89" s="2">
        <v>1352.8290000000002</v>
      </c>
      <c r="BJ89" s="2">
        <v>6370.3770000000077</v>
      </c>
    </row>
    <row r="90" spans="1:62" s="1" customFormat="1" ht="11" x14ac:dyDescent="0.15">
      <c r="A90" s="7" t="s">
        <v>129</v>
      </c>
      <c r="B90" s="2">
        <v>1</v>
      </c>
      <c r="C90" s="2">
        <f t="shared" si="16"/>
        <v>1</v>
      </c>
      <c r="D90" s="6">
        <f t="shared" si="17"/>
        <v>1</v>
      </c>
      <c r="E90" s="2">
        <f t="shared" si="18"/>
        <v>1</v>
      </c>
      <c r="F90" s="6">
        <f t="shared" si="19"/>
        <v>1</v>
      </c>
      <c r="G90" s="6">
        <f t="shared" si="20"/>
        <v>1</v>
      </c>
      <c r="H90" s="6">
        <f t="shared" si="21"/>
        <v>0.12158273381294964</v>
      </c>
      <c r="I90" s="6">
        <f t="shared" si="22"/>
        <v>0.12158273381294964</v>
      </c>
      <c r="J90" s="6">
        <f t="shared" si="23"/>
        <v>0.12158273381294964</v>
      </c>
      <c r="K90" s="2">
        <v>116.2</v>
      </c>
      <c r="L90" s="2">
        <v>0</v>
      </c>
      <c r="M90" s="2">
        <v>116.2</v>
      </c>
      <c r="N90" s="2">
        <v>0</v>
      </c>
      <c r="O90" s="2">
        <v>116.2</v>
      </c>
      <c r="P90" s="2">
        <v>11.066666666666666</v>
      </c>
      <c r="Q90" s="2">
        <v>9.5245901639344268</v>
      </c>
      <c r="R90" s="2" t="e">
        <v>#DIV/0!</v>
      </c>
      <c r="S90" s="2" t="e">
        <v>#DIV/0!</v>
      </c>
      <c r="T90" s="2" t="e">
        <v>#DIV/0!</v>
      </c>
      <c r="U90" s="2">
        <v>4.0207612456747404</v>
      </c>
      <c r="V90" s="2">
        <v>0</v>
      </c>
      <c r="W90" s="2" t="e">
        <v>#DIV/0!</v>
      </c>
      <c r="X90" s="2" t="e">
        <v>#DIV/0!</v>
      </c>
      <c r="Y90" s="2" t="e">
        <v>#DIV/0!</v>
      </c>
      <c r="Z90" s="2">
        <v>4.0207612456747404</v>
      </c>
      <c r="AA90" s="2">
        <v>0</v>
      </c>
      <c r="AB90" s="2">
        <v>0</v>
      </c>
      <c r="AC90" s="2" t="e">
        <v>#DIV/0!</v>
      </c>
      <c r="AD90" s="2" t="e">
        <v>#DIV/0!</v>
      </c>
      <c r="AE90" s="2" t="e">
        <v>#DIV/0!</v>
      </c>
      <c r="AF90" s="2" t="e">
        <v>#DIV/0!</v>
      </c>
      <c r="AG90" s="2" t="e">
        <v>#DIV/0!</v>
      </c>
      <c r="AH90" s="2" t="e">
        <v>#DIV/0!</v>
      </c>
      <c r="AI90" s="2">
        <v>0.38853503184713373</v>
      </c>
      <c r="AJ90" s="2">
        <v>0</v>
      </c>
      <c r="AK90" s="2">
        <v>0.12158273381294964</v>
      </c>
      <c r="AL90" s="2" t="e">
        <v>#DIV/0!</v>
      </c>
      <c r="AM90" s="2">
        <v>10.5</v>
      </c>
      <c r="AN90" s="2">
        <v>12.2</v>
      </c>
      <c r="AO90" s="2">
        <v>0</v>
      </c>
      <c r="AP90" s="2">
        <v>28.9</v>
      </c>
      <c r="AQ90" s="2">
        <v>31.4</v>
      </c>
      <c r="AR90" s="2">
        <v>0</v>
      </c>
      <c r="AS90" s="2">
        <v>0</v>
      </c>
      <c r="AT90" s="2">
        <v>0</v>
      </c>
      <c r="AU90" s="2" t="e">
        <v>#DIV/0!</v>
      </c>
      <c r="AV90" s="2">
        <v>0</v>
      </c>
      <c r="AW90" s="2">
        <v>12.2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1</v>
      </c>
      <c r="BD90" s="2">
        <v>13.9</v>
      </c>
      <c r="BE90" s="2">
        <v>1</v>
      </c>
      <c r="BF90" s="2">
        <v>1.69</v>
      </c>
      <c r="BG90" s="2">
        <v>116.2</v>
      </c>
      <c r="BH90" s="2">
        <v>12.2</v>
      </c>
      <c r="BI90" s="2">
        <v>1.69</v>
      </c>
      <c r="BJ90" s="2">
        <v>13.9</v>
      </c>
    </row>
    <row r="91" spans="1:62" s="1" customFormat="1" ht="11" x14ac:dyDescent="0.15">
      <c r="A91" s="7" t="s">
        <v>130</v>
      </c>
      <c r="B91" s="2">
        <v>138</v>
      </c>
      <c r="C91" s="2">
        <f t="shared" si="16"/>
        <v>87</v>
      </c>
      <c r="D91" s="6">
        <f t="shared" si="17"/>
        <v>0.63043478260869568</v>
      </c>
      <c r="E91" s="2">
        <f t="shared" si="18"/>
        <v>92</v>
      </c>
      <c r="F91" s="6">
        <f t="shared" si="19"/>
        <v>0.66666666666666663</v>
      </c>
      <c r="G91" s="6">
        <f t="shared" si="20"/>
        <v>0.94565217391304346</v>
      </c>
      <c r="H91" s="6">
        <f t="shared" si="21"/>
        <v>0.14998810929503492</v>
      </c>
      <c r="I91" s="6">
        <f t="shared" si="22"/>
        <v>0.14524507474813272</v>
      </c>
      <c r="J91" s="6">
        <f t="shared" si="23"/>
        <v>0.14575595719030279</v>
      </c>
      <c r="K91" s="2">
        <v>36452.370999999985</v>
      </c>
      <c r="L91" s="2">
        <v>17665.25661359699</v>
      </c>
      <c r="M91" s="2">
        <v>54117.627613597018</v>
      </c>
      <c r="N91" s="2">
        <v>13273.525000000005</v>
      </c>
      <c r="O91" s="2">
        <v>40844.10261359701</v>
      </c>
      <c r="P91" s="2">
        <v>35.481259208201983</v>
      </c>
      <c r="Q91" s="2">
        <v>17.459669080382636</v>
      </c>
      <c r="R91" s="2">
        <v>13.658547557709548</v>
      </c>
      <c r="S91" s="2">
        <v>2.2011882360454105</v>
      </c>
      <c r="T91" s="2">
        <v>2.6621707012905951</v>
      </c>
      <c r="U91" s="2">
        <v>1.9217560124981719</v>
      </c>
      <c r="V91" s="2">
        <v>0.25893506093998736</v>
      </c>
      <c r="W91" s="2">
        <v>15.312567060372311</v>
      </c>
      <c r="X91" s="2">
        <v>86.262245201820605</v>
      </c>
      <c r="Y91" s="2">
        <v>2.1694768489746878</v>
      </c>
      <c r="Z91" s="2">
        <v>3.0496498724942351</v>
      </c>
      <c r="AA91" s="2">
        <v>0.32888760049647703</v>
      </c>
      <c r="AB91" s="2">
        <v>2.1009950490474046E-2</v>
      </c>
      <c r="AC91" s="2">
        <v>0.17715685185185187</v>
      </c>
      <c r="AD91" s="2">
        <v>6.8584823529411754E-2</v>
      </c>
      <c r="AE91" s="2">
        <v>0.24640000000000001</v>
      </c>
      <c r="AF91" s="2">
        <v>0.14548749999999999</v>
      </c>
      <c r="AG91" s="2">
        <v>-0.27540701055549122</v>
      </c>
      <c r="AH91" s="2">
        <v>0.16656665049441066</v>
      </c>
      <c r="AI91" s="2">
        <v>-0.40132912940862553</v>
      </c>
      <c r="AJ91" s="2">
        <v>-9.3309953274774995E-2</v>
      </c>
      <c r="AK91" s="2">
        <v>0.14998810929503492</v>
      </c>
      <c r="AL91" s="2">
        <v>5.8785000000000011E-2</v>
      </c>
      <c r="AM91" s="2">
        <v>2602.5729999999999</v>
      </c>
      <c r="AN91" s="2">
        <v>5700.3360000000002</v>
      </c>
      <c r="AO91" s="2">
        <v>2483.3174772806005</v>
      </c>
      <c r="AP91" s="2">
        <v>21994.230000000007</v>
      </c>
      <c r="AQ91" s="2">
        <v>21952.90700000001</v>
      </c>
      <c r="AR91" s="2">
        <v>2689.2349999999997</v>
      </c>
      <c r="AS91" s="2">
        <v>-252.24499999999992</v>
      </c>
      <c r="AT91" s="2">
        <v>1198.6660000000004</v>
      </c>
      <c r="AU91" s="2">
        <v>1.5566957501589058</v>
      </c>
      <c r="AV91" s="2">
        <v>1134.9968676242288</v>
      </c>
      <c r="AW91" s="2">
        <v>5065.5010000000011</v>
      </c>
      <c r="AX91" s="2">
        <v>21658.315000000006</v>
      </c>
      <c r="AY91" s="2">
        <v>26328.257613596983</v>
      </c>
      <c r="AZ91" s="2">
        <v>21473.862999999994</v>
      </c>
      <c r="BA91" s="2">
        <v>24722.165613596993</v>
      </c>
      <c r="BB91" s="2">
        <v>-1229.1570000000002</v>
      </c>
      <c r="BC91" s="2">
        <v>92</v>
      </c>
      <c r="BD91" s="2">
        <v>7025.326</v>
      </c>
      <c r="BE91" s="2">
        <v>87</v>
      </c>
      <c r="BF91" s="2">
        <v>1020.3940000000003</v>
      </c>
      <c r="BG91" s="2">
        <v>34825.419999999991</v>
      </c>
      <c r="BH91" s="2">
        <v>5975.9460000000008</v>
      </c>
      <c r="BI91" s="2">
        <v>982.44500000000016</v>
      </c>
      <c r="BJ91" s="2">
        <v>6740.3420000000015</v>
      </c>
    </row>
    <row r="92" spans="1:62" s="1" customFormat="1" ht="11" x14ac:dyDescent="0.15">
      <c r="A92" s="7" t="s">
        <v>131</v>
      </c>
      <c r="B92" s="2">
        <v>204</v>
      </c>
      <c r="C92" s="2">
        <f t="shared" si="16"/>
        <v>109</v>
      </c>
      <c r="D92" s="6">
        <f t="shared" si="17"/>
        <v>0.53431372549019607</v>
      </c>
      <c r="E92" s="2">
        <f t="shared" si="18"/>
        <v>119</v>
      </c>
      <c r="F92" s="6">
        <f t="shared" si="19"/>
        <v>0.58333333333333337</v>
      </c>
      <c r="G92" s="6">
        <f t="shared" si="20"/>
        <v>0.91596638655462181</v>
      </c>
      <c r="H92" s="6">
        <f t="shared" si="21"/>
        <v>0.12991080165833338</v>
      </c>
      <c r="I92" s="6">
        <f t="shared" si="22"/>
        <v>0.44329515322384211</v>
      </c>
      <c r="J92" s="6">
        <f t="shared" si="23"/>
        <v>0.50038503787716737</v>
      </c>
      <c r="K92" s="2">
        <v>293997.83900000021</v>
      </c>
      <c r="L92" s="2">
        <v>327755.76157474035</v>
      </c>
      <c r="M92" s="2">
        <v>621753.60057474067</v>
      </c>
      <c r="N92" s="2">
        <v>68391.692000000025</v>
      </c>
      <c r="O92" s="2">
        <v>553361.9085747404</v>
      </c>
      <c r="P92" s="2">
        <v>42.219210830193759</v>
      </c>
      <c r="Q92" s="2">
        <v>22.356466679759137</v>
      </c>
      <c r="R92" s="2">
        <v>22.508337907408638</v>
      </c>
      <c r="S92" s="2">
        <v>5.8191523914821461</v>
      </c>
      <c r="T92" s="2">
        <v>2.2980593128363864</v>
      </c>
      <c r="U92" s="2">
        <v>260.12089427654848</v>
      </c>
      <c r="V92" s="2">
        <v>0.10127779699788213</v>
      </c>
      <c r="W92" s="2">
        <v>273.23741163638823</v>
      </c>
      <c r="X92" s="2">
        <v>219.13461162091372</v>
      </c>
      <c r="Y92" s="2">
        <v>5.8476233455858404</v>
      </c>
      <c r="Z92" s="2">
        <v>185.31718118748265</v>
      </c>
      <c r="AA92" s="2">
        <v>0.50722279473506249</v>
      </c>
      <c r="AB92" s="2">
        <v>2.885689848410743E-2</v>
      </c>
      <c r="AC92" s="2">
        <v>0.22676224999999994</v>
      </c>
      <c r="AD92" s="2">
        <v>0.12555202797202802</v>
      </c>
      <c r="AE92" s="2">
        <v>0.12177541666666665</v>
      </c>
      <c r="AF92" s="2">
        <v>0.87651754237288149</v>
      </c>
      <c r="AG92" s="2">
        <v>1.9137680612919896E-2</v>
      </c>
      <c r="AH92" s="2">
        <v>-3.705392938209608</v>
      </c>
      <c r="AI92" s="2">
        <v>-20.367520307980666</v>
      </c>
      <c r="AJ92" s="2">
        <v>-20.864721766355434</v>
      </c>
      <c r="AK92" s="2">
        <v>0.12991080165833338</v>
      </c>
      <c r="AL92" s="2">
        <v>0.28190735751295326</v>
      </c>
      <c r="AM92" s="2">
        <v>9240.867000000002</v>
      </c>
      <c r="AN92" s="2">
        <v>14248.004000000006</v>
      </c>
      <c r="AO92" s="2">
        <v>22455.746485051917</v>
      </c>
      <c r="AP92" s="2">
        <v>168327.6669999999</v>
      </c>
      <c r="AQ92" s="2">
        <v>193262.02099999992</v>
      </c>
      <c r="AR92" s="2">
        <v>34673.335999999996</v>
      </c>
      <c r="AS92" s="2">
        <v>-239.80999999999997</v>
      </c>
      <c r="AT92" s="2">
        <v>2785.7660000000005</v>
      </c>
      <c r="AU92" s="2">
        <v>-0.11941298925974854</v>
      </c>
      <c r="AV92" s="2">
        <v>11558.995071964664</v>
      </c>
      <c r="AW92" s="2">
        <v>6805.4000000000069</v>
      </c>
      <c r="AX92" s="2">
        <v>156992.32999999987</v>
      </c>
      <c r="AY92" s="2">
        <v>424545.80557474057</v>
      </c>
      <c r="AZ92" s="2">
        <v>176807.51999999976</v>
      </c>
      <c r="BA92" s="2">
        <v>426241.15057474043</v>
      </c>
      <c r="BB92" s="2">
        <v>-9388.5409800000016</v>
      </c>
      <c r="BC92" s="2">
        <v>119</v>
      </c>
      <c r="BD92" s="2">
        <v>25317.632999999987</v>
      </c>
      <c r="BE92" s="2">
        <v>109</v>
      </c>
      <c r="BF92" s="2">
        <v>11223.183999999996</v>
      </c>
      <c r="BG92" s="2">
        <v>208003.34999999995</v>
      </c>
      <c r="BH92" s="2">
        <v>17474.412999999997</v>
      </c>
      <c r="BI92" s="2">
        <v>11287.445999999991</v>
      </c>
      <c r="BJ92" s="2">
        <v>22557.520999999986</v>
      </c>
    </row>
    <row r="93" spans="1:62" s="1" customFormat="1" ht="11" x14ac:dyDescent="0.15">
      <c r="A93" s="7" t="s">
        <v>132</v>
      </c>
      <c r="B93" s="2">
        <v>62</v>
      </c>
      <c r="C93" s="2">
        <f t="shared" si="16"/>
        <v>50</v>
      </c>
      <c r="D93" s="6">
        <f t="shared" si="17"/>
        <v>0.80645161290322576</v>
      </c>
      <c r="E93" s="2">
        <f t="shared" si="18"/>
        <v>52</v>
      </c>
      <c r="F93" s="6">
        <f t="shared" si="19"/>
        <v>0.83870967741935487</v>
      </c>
      <c r="G93" s="6">
        <f t="shared" si="20"/>
        <v>0.96153846153846156</v>
      </c>
      <c r="H93" s="6">
        <f t="shared" si="21"/>
        <v>0.14210702141928341</v>
      </c>
      <c r="I93" s="6">
        <f t="shared" si="22"/>
        <v>0.16868162088823285</v>
      </c>
      <c r="J93" s="6">
        <f t="shared" si="23"/>
        <v>0.19110876218966227</v>
      </c>
      <c r="K93" s="2">
        <v>18658.190000000002</v>
      </c>
      <c r="L93" s="2">
        <v>13640.796394077159</v>
      </c>
      <c r="M93" s="2">
        <v>32298.986394077161</v>
      </c>
      <c r="N93" s="2">
        <v>9768.9430000000029</v>
      </c>
      <c r="O93" s="2">
        <v>22530.043394077147</v>
      </c>
      <c r="P93" s="2">
        <v>33.325085195903007</v>
      </c>
      <c r="Q93" s="2">
        <v>13.911020218860219</v>
      </c>
      <c r="R93" s="2">
        <v>10.040150715297839</v>
      </c>
      <c r="S93" s="2">
        <v>1.2238398066591156</v>
      </c>
      <c r="T93" s="2">
        <v>1.1911735301726405</v>
      </c>
      <c r="U93" s="2">
        <v>2.3137147367022206</v>
      </c>
      <c r="V93" s="2">
        <v>0.15629180084731134</v>
      </c>
      <c r="W93" s="2">
        <v>149.80953671028274</v>
      </c>
      <c r="X93" s="2">
        <v>66.97534725434096</v>
      </c>
      <c r="Y93" s="2">
        <v>1.1946872097670118</v>
      </c>
      <c r="Z93" s="2">
        <v>3.2437641029304993</v>
      </c>
      <c r="AA93" s="2">
        <v>0.78527923733658755</v>
      </c>
      <c r="AB93" s="2">
        <v>5.1515167820055205E-2</v>
      </c>
      <c r="AC93" s="2">
        <v>-5.0202702702702778E-3</v>
      </c>
      <c r="AD93" s="2">
        <v>3.1730434782608709E-2</v>
      </c>
      <c r="AE93" s="2">
        <v>0.21633333333333335</v>
      </c>
      <c r="AF93" s="2">
        <v>5.7382352941176468E-2</v>
      </c>
      <c r="AG93" s="2">
        <v>8.1751783209245185E-2</v>
      </c>
      <c r="AH93" s="2">
        <v>0.67206324804422757</v>
      </c>
      <c r="AI93" s="2">
        <v>0.13115743712699285</v>
      </c>
      <c r="AJ93" s="2">
        <v>0.11104398041589444</v>
      </c>
      <c r="AK93" s="2">
        <v>0.14210702141928341</v>
      </c>
      <c r="AL93" s="2">
        <v>0.166096875</v>
      </c>
      <c r="AM93" s="2">
        <v>1833.5690000000002</v>
      </c>
      <c r="AN93" s="2">
        <v>1558.1959999999995</v>
      </c>
      <c r="AO93" s="2">
        <v>1149.7689211845682</v>
      </c>
      <c r="AP93" s="2">
        <v>13854.750000000002</v>
      </c>
      <c r="AQ93" s="2">
        <v>14243.179</v>
      </c>
      <c r="AR93" s="2">
        <v>2226.7099999999996</v>
      </c>
      <c r="AS93" s="2">
        <v>58.016999999999989</v>
      </c>
      <c r="AT93" s="2">
        <v>555.53399999999976</v>
      </c>
      <c r="AU93" s="2">
        <v>1.1879865191913641</v>
      </c>
      <c r="AV93" s="2">
        <v>289.42563005122435</v>
      </c>
      <c r="AW93" s="2">
        <v>1146.4869999999999</v>
      </c>
      <c r="AX93" s="2">
        <v>17029.990000000002</v>
      </c>
      <c r="AY93" s="2">
        <v>19416.51639407716</v>
      </c>
      <c r="AZ93" s="2">
        <v>19176.339999999997</v>
      </c>
      <c r="BA93" s="2">
        <v>22858.041394077154</v>
      </c>
      <c r="BB93" s="2">
        <v>-1110.4462999999998</v>
      </c>
      <c r="BC93" s="2">
        <v>52</v>
      </c>
      <c r="BD93" s="2">
        <v>2161.7529999999997</v>
      </c>
      <c r="BE93" s="2">
        <v>50</v>
      </c>
      <c r="BF93" s="2">
        <v>364.64799999999997</v>
      </c>
      <c r="BG93" s="2">
        <v>17759.850000000002</v>
      </c>
      <c r="BH93" s="2">
        <v>1781.9099999999996</v>
      </c>
      <c r="BI93" s="2">
        <v>372.44900000000001</v>
      </c>
      <c r="BJ93" s="2">
        <v>1948.8850000000002</v>
      </c>
    </row>
    <row r="94" spans="1:62" s="1" customFormat="1" ht="11" x14ac:dyDescent="0.15">
      <c r="A94" s="7" t="s">
        <v>133</v>
      </c>
      <c r="B94" s="2">
        <v>401</v>
      </c>
      <c r="C94" s="2">
        <f t="shared" si="16"/>
        <v>257</v>
      </c>
      <c r="D94" s="6">
        <f t="shared" si="17"/>
        <v>0.64089775561097262</v>
      </c>
      <c r="E94" s="2">
        <f t="shared" si="18"/>
        <v>300</v>
      </c>
      <c r="F94" s="6">
        <f t="shared" si="19"/>
        <v>0.74812967581047385</v>
      </c>
      <c r="G94" s="6">
        <f t="shared" si="20"/>
        <v>0.85666666666666669</v>
      </c>
      <c r="H94" s="6">
        <f t="shared" si="21"/>
        <v>0.18373718974597567</v>
      </c>
      <c r="I94" s="6">
        <f t="shared" si="22"/>
        <v>0.32430755018210533</v>
      </c>
      <c r="J94" s="6">
        <f t="shared" si="23"/>
        <v>0.33983991658132673</v>
      </c>
      <c r="K94" s="2">
        <v>76406.464000000022</v>
      </c>
      <c r="L94" s="2">
        <v>42256.017188283389</v>
      </c>
      <c r="M94" s="2">
        <v>118662.48118828335</v>
      </c>
      <c r="N94" s="2">
        <v>12470.86000000001</v>
      </c>
      <c r="O94" s="2">
        <v>106191.62118828345</v>
      </c>
      <c r="P94" s="2">
        <v>26.573055606486204</v>
      </c>
      <c r="Q94" s="2">
        <v>19.001371333477312</v>
      </c>
      <c r="R94" s="2">
        <v>9.2577122150838722</v>
      </c>
      <c r="S94" s="2">
        <v>0.78874650748733266</v>
      </c>
      <c r="T94" s="2">
        <v>2.2501346532602509</v>
      </c>
      <c r="U94" s="2">
        <v>6.1332445782759493</v>
      </c>
      <c r="V94" s="2">
        <v>8.0046085818397894E-2</v>
      </c>
      <c r="W94" s="2">
        <v>81.221335207237289</v>
      </c>
      <c r="X94" s="2">
        <v>31.759183261080505</v>
      </c>
      <c r="Y94" s="2">
        <v>4.4226015906737786</v>
      </c>
      <c r="Z94" s="2">
        <v>7.3803579977808349</v>
      </c>
      <c r="AA94" s="2">
        <v>0.58154198399710311</v>
      </c>
      <c r="AB94" s="2">
        <v>3.225205818502512E-2</v>
      </c>
      <c r="AC94" s="2">
        <v>0.13052103773584905</v>
      </c>
      <c r="AD94" s="2">
        <v>4.1238685015290509E-2</v>
      </c>
      <c r="AE94" s="2">
        <v>0.15824193548387103</v>
      </c>
      <c r="AF94" s="2">
        <v>0.1226648148148148</v>
      </c>
      <c r="AG94" s="2">
        <v>0.11702732978206437</v>
      </c>
      <c r="AH94" s="2">
        <v>0.12940577007325416</v>
      </c>
      <c r="AI94" s="2">
        <v>-3.6064851238698332</v>
      </c>
      <c r="AJ94" s="2">
        <v>-0.45389006495997058</v>
      </c>
      <c r="AK94" s="2">
        <v>0.18373718974597567</v>
      </c>
      <c r="AL94" s="2">
        <v>0.10350788888888889</v>
      </c>
      <c r="AM94" s="2">
        <v>7236.3119999999981</v>
      </c>
      <c r="AN94" s="2">
        <v>8478.0450000000037</v>
      </c>
      <c r="AO94" s="2">
        <v>10294.556362343325</v>
      </c>
      <c r="AP94" s="2">
        <v>67824.50199999992</v>
      </c>
      <c r="AQ94" s="2">
        <v>94632.736000000034</v>
      </c>
      <c r="AR94" s="2">
        <v>9365.4970000000048</v>
      </c>
      <c r="AS94" s="2">
        <v>110.81000000000029</v>
      </c>
      <c r="AT94" s="2">
        <v>4133.0780000000022</v>
      </c>
      <c r="AU94" s="2">
        <v>1.9483379297319086</v>
      </c>
      <c r="AV94" s="2">
        <v>2734.641298386759</v>
      </c>
      <c r="AW94" s="2">
        <v>5844.1269999999995</v>
      </c>
      <c r="AX94" s="2">
        <v>37951.166999999958</v>
      </c>
      <c r="AY94" s="2">
        <v>56660.834188283436</v>
      </c>
      <c r="AZ94" s="2">
        <v>43730.503000000019</v>
      </c>
      <c r="BA94" s="2">
        <v>73492.512188283421</v>
      </c>
      <c r="BB94" s="2">
        <v>-3829.3317600000005</v>
      </c>
      <c r="BC94" s="2">
        <v>300</v>
      </c>
      <c r="BD94" s="2">
        <v>13639.075000000003</v>
      </c>
      <c r="BE94" s="2">
        <v>257</v>
      </c>
      <c r="BF94" s="2">
        <v>4423.2549999999992</v>
      </c>
      <c r="BG94" s="2">
        <v>71268.658999999956</v>
      </c>
      <c r="BH94" s="2">
        <v>9186.2030000000013</v>
      </c>
      <c r="BI94" s="2">
        <v>4390.6940000000022</v>
      </c>
      <c r="BJ94" s="2">
        <v>12919.889000000005</v>
      </c>
    </row>
    <row r="95" spans="1:62" s="1" customFormat="1" ht="11" x14ac:dyDescent="0.15">
      <c r="A95" s="7" t="s">
        <v>134</v>
      </c>
      <c r="B95" s="2">
        <v>27</v>
      </c>
      <c r="C95" s="2">
        <f t="shared" si="16"/>
        <v>21</v>
      </c>
      <c r="D95" s="6">
        <f t="shared" si="17"/>
        <v>0.77777777777777779</v>
      </c>
      <c r="E95" s="2">
        <f t="shared" si="18"/>
        <v>21</v>
      </c>
      <c r="F95" s="6">
        <f t="shared" si="19"/>
        <v>0.77777777777777779</v>
      </c>
      <c r="G95" s="6">
        <f t="shared" si="20"/>
        <v>1</v>
      </c>
      <c r="H95" s="6">
        <f t="shared" si="21"/>
        <v>0.13454638432850036</v>
      </c>
      <c r="I95" s="6">
        <f t="shared" si="22"/>
        <v>0.15787633635674514</v>
      </c>
      <c r="J95" s="6">
        <f t="shared" si="23"/>
        <v>0.16927515225844214</v>
      </c>
      <c r="K95" s="2">
        <v>3203.5299999999997</v>
      </c>
      <c r="L95" s="2">
        <v>542.54279966802721</v>
      </c>
      <c r="M95" s="2">
        <v>3746.0727996680271</v>
      </c>
      <c r="N95" s="2">
        <v>2313.1110000000003</v>
      </c>
      <c r="O95" s="2">
        <v>1432.9617996680272</v>
      </c>
      <c r="P95" s="2">
        <v>39.893860843365779</v>
      </c>
      <c r="Q95" s="2">
        <v>42.077068769186404</v>
      </c>
      <c r="R95" s="2" t="e">
        <v>#DIV/0!</v>
      </c>
      <c r="S95" s="2" t="e">
        <v>#DIV/0!</v>
      </c>
      <c r="T95" s="2">
        <v>1.2250362856317112</v>
      </c>
      <c r="U95" s="2">
        <v>4.2933997897570446</v>
      </c>
      <c r="V95" s="2">
        <v>0.44511678737364735</v>
      </c>
      <c r="W95" s="2">
        <v>31.539903045294263</v>
      </c>
      <c r="X95" s="2">
        <v>25.846845544751588</v>
      </c>
      <c r="Y95" s="2">
        <v>1.1807340381366578</v>
      </c>
      <c r="Z95" s="2">
        <v>4.6366070678081419</v>
      </c>
      <c r="AA95" s="2">
        <v>0.3874139201215589</v>
      </c>
      <c r="AB95" s="2">
        <v>2.6999066518776274E-2</v>
      </c>
      <c r="AC95" s="2">
        <v>1.1950000000000002E-2</v>
      </c>
      <c r="AD95" s="2">
        <v>1.7792000000000002E-2</v>
      </c>
      <c r="AE95" s="2" t="e">
        <v>#DIV/0!</v>
      </c>
      <c r="AF95" s="2" t="e">
        <v>#DIV/0!</v>
      </c>
      <c r="AG95" s="2">
        <v>7.3367098994040536E-2</v>
      </c>
      <c r="AH95" s="2">
        <v>3.7148109334531734E-2</v>
      </c>
      <c r="AI95" s="2">
        <v>0.14861724993178341</v>
      </c>
      <c r="AJ95" s="2">
        <v>5.2352433920201398E-2</v>
      </c>
      <c r="AK95" s="2">
        <v>0.13454638432850036</v>
      </c>
      <c r="AL95" s="2">
        <v>4.4900000000000001E-3</v>
      </c>
      <c r="AM95" s="2">
        <v>240.19800000000004</v>
      </c>
      <c r="AN95" s="2">
        <v>229.72099999999992</v>
      </c>
      <c r="AO95" s="2">
        <v>147.22364006639458</v>
      </c>
      <c r="AP95" s="2">
        <v>1804.828</v>
      </c>
      <c r="AQ95" s="2">
        <v>1940.3720000000003</v>
      </c>
      <c r="AR95" s="2">
        <v>284.02400000000006</v>
      </c>
      <c r="AS95" s="2">
        <v>26.468000000000014</v>
      </c>
      <c r="AT95" s="2">
        <v>-95.560999999999964</v>
      </c>
      <c r="AU95" s="2">
        <v>3.1291579029014907</v>
      </c>
      <c r="AV95" s="2">
        <v>201.07996431218189</v>
      </c>
      <c r="AW95" s="2">
        <v>429.83899999999994</v>
      </c>
      <c r="AX95" s="2">
        <v>2192.2400000000002</v>
      </c>
      <c r="AY95" s="2">
        <v>734.57379966802728</v>
      </c>
      <c r="AZ95" s="2">
        <v>2544.8999999999996</v>
      </c>
      <c r="BA95" s="2">
        <v>741.26179966802727</v>
      </c>
      <c r="BB95" s="2">
        <v>-138.69499999999999</v>
      </c>
      <c r="BC95" s="2">
        <v>21</v>
      </c>
      <c r="BD95" s="2">
        <v>306.05600000000004</v>
      </c>
      <c r="BE95" s="2">
        <v>21</v>
      </c>
      <c r="BF95" s="2">
        <v>48.318999999999996</v>
      </c>
      <c r="BG95" s="2">
        <v>2775.0299999999997</v>
      </c>
      <c r="BH95" s="2">
        <v>249.06099999999995</v>
      </c>
      <c r="BI95" s="2">
        <v>48.583999999999996</v>
      </c>
      <c r="BJ95" s="2">
        <v>287.012</v>
      </c>
    </row>
    <row r="96" spans="1:62" s="1" customFormat="1" ht="11" x14ac:dyDescent="0.15">
      <c r="A96" s="7" t="s">
        <v>135</v>
      </c>
      <c r="B96" s="2">
        <v>6</v>
      </c>
      <c r="C96" s="2">
        <f t="shared" si="16"/>
        <v>2</v>
      </c>
      <c r="D96" s="6">
        <f t="shared" si="17"/>
        <v>0.33333333333333331</v>
      </c>
      <c r="E96" s="2">
        <f t="shared" si="18"/>
        <v>3</v>
      </c>
      <c r="F96" s="6">
        <f t="shared" si="19"/>
        <v>0.5</v>
      </c>
      <c r="G96" s="6">
        <f t="shared" si="20"/>
        <v>0.66666666666666663</v>
      </c>
      <c r="H96" s="6">
        <f t="shared" si="21"/>
        <v>4.47781543314432E-2</v>
      </c>
      <c r="I96" s="6">
        <f t="shared" si="22"/>
        <v>0.13249386235843827</v>
      </c>
      <c r="J96" s="6">
        <f t="shared" si="23"/>
        <v>0.13395995356012533</v>
      </c>
      <c r="K96" s="2">
        <v>7244.420000000001</v>
      </c>
      <c r="L96" s="2">
        <v>11951.759486504592</v>
      </c>
      <c r="M96" s="2">
        <v>19196.179486504592</v>
      </c>
      <c r="N96" s="2">
        <v>1243.8599999999999</v>
      </c>
      <c r="O96" s="2">
        <v>17952.319486504592</v>
      </c>
      <c r="P96" s="2">
        <v>11.122193055340789</v>
      </c>
      <c r="Q96" s="2">
        <v>12.7413794016044</v>
      </c>
      <c r="R96" s="2">
        <v>12.560601367918441</v>
      </c>
      <c r="S96" s="2">
        <v>1.9932970313670171</v>
      </c>
      <c r="T96" s="2">
        <v>1.3009374637402191</v>
      </c>
      <c r="U96" s="2">
        <v>2.7589778871273394</v>
      </c>
      <c r="V96" s="2">
        <v>6.4861778877684198E-2</v>
      </c>
      <c r="W96" s="2">
        <v>71.913979584542247</v>
      </c>
      <c r="X96" s="2">
        <v>314.97119740852679</v>
      </c>
      <c r="Y96" s="2">
        <v>3.3632035732440086</v>
      </c>
      <c r="Z96" s="2">
        <v>7.2558529759339407</v>
      </c>
      <c r="AA96" s="2">
        <v>0.40634183890082104</v>
      </c>
      <c r="AB96" s="2">
        <v>1.5445553781807094E-2</v>
      </c>
      <c r="AC96" s="2">
        <v>-4.0333333333333332E-2</v>
      </c>
      <c r="AD96" s="2">
        <v>-6.6399999999999987E-2</v>
      </c>
      <c r="AE96" s="2">
        <v>7.5400000000000009E-2</v>
      </c>
      <c r="AF96" s="2">
        <v>4.4999999999999998E-2</v>
      </c>
      <c r="AG96" s="2">
        <v>0.12397684723200414</v>
      </c>
      <c r="AH96" s="2">
        <v>4.5334479014882204E-2</v>
      </c>
      <c r="AI96" s="2">
        <v>0.15624078437831032</v>
      </c>
      <c r="AJ96" s="2">
        <v>0.19408290021294083</v>
      </c>
      <c r="AK96" s="2">
        <v>4.47781543314432E-2</v>
      </c>
      <c r="AL96" s="2">
        <v>0.22478333333333333</v>
      </c>
      <c r="AM96" s="2">
        <v>539.37</v>
      </c>
      <c r="AN96" s="2">
        <v>492.28</v>
      </c>
      <c r="AO96" s="2">
        <v>1318.9415026990816</v>
      </c>
      <c r="AP96" s="2">
        <v>3677.7000000000003</v>
      </c>
      <c r="AQ96" s="2">
        <v>4086.5000000000005</v>
      </c>
      <c r="AR96" s="2">
        <v>1166.6599999999999</v>
      </c>
      <c r="AS96" s="2">
        <v>-46.884</v>
      </c>
      <c r="AT96" s="2">
        <v>-19.059999999999995</v>
      </c>
      <c r="AU96" s="2">
        <v>-5.4175286534071008</v>
      </c>
      <c r="AV96" s="2">
        <v>1197.9800082198515</v>
      </c>
      <c r="AW96" s="2">
        <v>-574.976</v>
      </c>
      <c r="AX96" s="2">
        <v>3463.9779999999996</v>
      </c>
      <c r="AY96" s="2">
        <v>19269.245486504591</v>
      </c>
      <c r="AZ96" s="2">
        <v>7724.2799999999988</v>
      </c>
      <c r="BA96" s="2">
        <v>18432.179486504592</v>
      </c>
      <c r="BB96" s="2">
        <v>-157.6</v>
      </c>
      <c r="BC96" s="2">
        <v>3</v>
      </c>
      <c r="BD96" s="2">
        <v>1262.7</v>
      </c>
      <c r="BE96" s="2">
        <v>2</v>
      </c>
      <c r="BF96" s="2">
        <v>167.3</v>
      </c>
      <c r="BG96" s="2">
        <v>7239.0000000000009</v>
      </c>
      <c r="BH96" s="2">
        <v>499.2</v>
      </c>
      <c r="BI96" s="2">
        <v>168.46</v>
      </c>
      <c r="BJ96" s="2">
        <v>1257.54</v>
      </c>
    </row>
    <row r="97" spans="1:62" s="1" customFormat="1" ht="11" x14ac:dyDescent="0.15">
      <c r="A97" s="7" t="s">
        <v>136</v>
      </c>
      <c r="B97" s="2">
        <v>5</v>
      </c>
      <c r="C97" s="2">
        <f t="shared" si="16"/>
        <v>3</v>
      </c>
      <c r="D97" s="6">
        <f t="shared" si="17"/>
        <v>0.6</v>
      </c>
      <c r="E97" s="2">
        <f t="shared" si="18"/>
        <v>4</v>
      </c>
      <c r="F97" s="6">
        <f t="shared" si="19"/>
        <v>0.8</v>
      </c>
      <c r="G97" s="6">
        <f t="shared" si="20"/>
        <v>0.75</v>
      </c>
      <c r="H97" s="6">
        <f t="shared" si="21"/>
        <v>0.19969069156696823</v>
      </c>
      <c r="I97" s="6">
        <f t="shared" si="22"/>
        <v>0.38133616668394321</v>
      </c>
      <c r="J97" s="6">
        <f t="shared" si="23"/>
        <v>0.38266500234045875</v>
      </c>
      <c r="K97" s="2">
        <v>9947.5999999999985</v>
      </c>
      <c r="L97" s="2">
        <v>4370.5999132003617</v>
      </c>
      <c r="M97" s="2">
        <v>14318.199913200362</v>
      </c>
      <c r="N97" s="2">
        <v>1019.9100000000001</v>
      </c>
      <c r="O97" s="2">
        <v>13298.28991320036</v>
      </c>
      <c r="P97" s="2">
        <v>42.156470931617001</v>
      </c>
      <c r="Q97" s="2">
        <v>21.179581084996457</v>
      </c>
      <c r="R97" s="2">
        <v>26.902654867256636</v>
      </c>
      <c r="S97" s="2">
        <v>1.1394456211497799</v>
      </c>
      <c r="T97" s="2">
        <v>1.7229133579100244</v>
      </c>
      <c r="U97" s="2">
        <v>16.462755714482704</v>
      </c>
      <c r="V97" s="2">
        <v>8.0963425223058258E-2</v>
      </c>
      <c r="W97" s="2">
        <v>62.619871198578579</v>
      </c>
      <c r="X97" s="2">
        <v>477.16584788539041</v>
      </c>
      <c r="Y97" s="2">
        <v>1.9331884264290473</v>
      </c>
      <c r="Z97" s="2">
        <v>16.799482954887516</v>
      </c>
      <c r="AA97" s="2">
        <v>0.55144906665459947</v>
      </c>
      <c r="AB97" s="2">
        <v>2.9637127493413455E-2</v>
      </c>
      <c r="AC97" s="2">
        <v>-6.207E-2</v>
      </c>
      <c r="AD97" s="2">
        <v>-1.1033333333333332E-2</v>
      </c>
      <c r="AE97" s="2">
        <v>0.36399999999999999</v>
      </c>
      <c r="AF97" s="2">
        <v>6.1049999999999993E-2</v>
      </c>
      <c r="AG97" s="2">
        <v>5.0107189050419942E-2</v>
      </c>
      <c r="AH97" s="2">
        <v>3.9960799718231008E-2</v>
      </c>
      <c r="AI97" s="2">
        <v>-7.932797199976066E-2</v>
      </c>
      <c r="AJ97" s="2">
        <v>-0.17791153784794703</v>
      </c>
      <c r="AK97" s="2">
        <v>0.19969069156696823</v>
      </c>
      <c r="AL97" s="2">
        <v>0.25422500000000003</v>
      </c>
      <c r="AM97" s="2">
        <v>112.21000000000001</v>
      </c>
      <c r="AN97" s="2">
        <v>235.63</v>
      </c>
      <c r="AO97" s="2">
        <v>590.09121735992767</v>
      </c>
      <c r="AP97" s="2">
        <v>1505.5700000000002</v>
      </c>
      <c r="AQ97" s="2">
        <v>1589.55</v>
      </c>
      <c r="AR97" s="2">
        <v>924.50999999999988</v>
      </c>
      <c r="AS97" s="2">
        <v>67.204999999999984</v>
      </c>
      <c r="AT97" s="2">
        <v>196.001</v>
      </c>
      <c r="AU97" s="2">
        <v>4.728595965950853</v>
      </c>
      <c r="AV97" s="2">
        <v>97.740531682299022</v>
      </c>
      <c r="AW97" s="2">
        <v>-377.51599999999991</v>
      </c>
      <c r="AX97" s="2">
        <v>5037.3999999999996</v>
      </c>
      <c r="AY97" s="2">
        <v>8871.4669132003637</v>
      </c>
      <c r="AZ97" s="2">
        <v>5217.3799999999992</v>
      </c>
      <c r="BA97" s="2">
        <v>8513.5699132003629</v>
      </c>
      <c r="BB97" s="2">
        <v>-78.400000000000006</v>
      </c>
      <c r="BC97" s="2">
        <v>4</v>
      </c>
      <c r="BD97" s="2">
        <v>385.88</v>
      </c>
      <c r="BE97" s="2">
        <v>3</v>
      </c>
      <c r="BF97" s="2">
        <v>147.15</v>
      </c>
      <c r="BG97" s="2">
        <v>9862.9999999999982</v>
      </c>
      <c r="BH97" s="2">
        <v>236.97</v>
      </c>
      <c r="BI97" s="2">
        <v>147.15</v>
      </c>
      <c r="BJ97" s="2">
        <v>384.54</v>
      </c>
    </row>
    <row r="98" spans="1:62" s="1" customFormat="1" ht="11" x14ac:dyDescent="0.15">
      <c r="A98" s="7" t="s">
        <v>137</v>
      </c>
      <c r="B98" s="2">
        <v>58</v>
      </c>
      <c r="C98" s="2">
        <f t="shared" ref="C98:C129" si="24">BE98</f>
        <v>48</v>
      </c>
      <c r="D98" s="6">
        <f t="shared" ref="D98:D129" si="25">C98/B98</f>
        <v>0.82758620689655171</v>
      </c>
      <c r="E98" s="2">
        <f t="shared" ref="E98:E129" si="26">BC98</f>
        <v>49</v>
      </c>
      <c r="F98" s="6">
        <f t="shared" ref="F98:F129" si="27">E98/B98</f>
        <v>0.84482758620689657</v>
      </c>
      <c r="G98" s="6">
        <f t="shared" ref="G98:G129" si="28">IF(E98=0,0,C98/E98)</f>
        <v>0.97959183673469385</v>
      </c>
      <c r="H98" s="6">
        <f t="shared" ref="H98:H129" si="29">AK98</f>
        <v>0.29131140266539257</v>
      </c>
      <c r="I98" s="6">
        <f t="shared" ref="I98:I129" si="30">IF(BD98=0,0,BF98/BD98)</f>
        <v>0.35822500290047493</v>
      </c>
      <c r="J98" s="6">
        <f t="shared" ref="J98:J129" si="31">IF(BJ98&lt;0.0000000000001,0,BI98/BJ98)</f>
        <v>0.36037560961109349</v>
      </c>
      <c r="K98" s="2">
        <v>78367.483999999997</v>
      </c>
      <c r="L98" s="2">
        <v>33822.75707534128</v>
      </c>
      <c r="M98" s="2">
        <v>112190.24107534124</v>
      </c>
      <c r="N98" s="2">
        <v>21312.149000000005</v>
      </c>
      <c r="O98" s="2">
        <v>90878.092075341279</v>
      </c>
      <c r="P98" s="2">
        <v>27.604090497972606</v>
      </c>
      <c r="Q98" s="2">
        <v>21.720779690296251</v>
      </c>
      <c r="R98" s="2">
        <v>15.043736100586004</v>
      </c>
      <c r="S98" s="2" t="e">
        <v>#DIV/0!</v>
      </c>
      <c r="T98" s="2">
        <v>1.4839648314539962</v>
      </c>
      <c r="U98" s="2">
        <v>2.046339545198971</v>
      </c>
      <c r="V98" s="2">
        <v>0.13243976472155458</v>
      </c>
      <c r="W98" s="2">
        <v>13.599636937785476</v>
      </c>
      <c r="X98" s="2">
        <v>7.442155924339378</v>
      </c>
      <c r="Y98" s="2">
        <v>2.1119576177992534</v>
      </c>
      <c r="Z98" s="2">
        <v>2.4110078076459169</v>
      </c>
      <c r="AA98" s="2">
        <v>0.38163418894214662</v>
      </c>
      <c r="AB98" s="2">
        <v>2.3188326209839155E-2</v>
      </c>
      <c r="AC98" s="2">
        <v>-6.5845238095237919E-3</v>
      </c>
      <c r="AD98" s="2">
        <v>3.5321346153846148E-2</v>
      </c>
      <c r="AE98" s="2" t="e">
        <v>#DIV/0!</v>
      </c>
      <c r="AF98" s="2">
        <v>3.1072666666666669E-2</v>
      </c>
      <c r="AG98" s="2">
        <v>0.13131932710765148</v>
      </c>
      <c r="AH98" s="2">
        <v>0.11323397879273804</v>
      </c>
      <c r="AI98" s="2">
        <v>1.8172448897543731E-2</v>
      </c>
      <c r="AJ98" s="2">
        <v>0.20525082330064384</v>
      </c>
      <c r="AK98" s="2">
        <v>0.29131140266539257</v>
      </c>
      <c r="AL98" s="2">
        <v>0.10781358974358973</v>
      </c>
      <c r="AM98" s="2">
        <v>4450.6480000000029</v>
      </c>
      <c r="AN98" s="2">
        <v>4448.5110000000004</v>
      </c>
      <c r="AO98" s="2">
        <v>5146.7139849317446</v>
      </c>
      <c r="AP98" s="2">
        <v>38931.619999999995</v>
      </c>
      <c r="AQ98" s="2">
        <v>42206.130000000005</v>
      </c>
      <c r="AR98" s="2">
        <v>6923.7499999999991</v>
      </c>
      <c r="AS98" s="2">
        <v>865.61200000000019</v>
      </c>
      <c r="AT98" s="2">
        <v>2578.8799999999987</v>
      </c>
      <c r="AU98" s="2">
        <v>5.8443612864178963E-2</v>
      </c>
      <c r="AV98" s="2">
        <v>-349.52396361756939</v>
      </c>
      <c r="AW98" s="2">
        <v>5353.9319999999971</v>
      </c>
      <c r="AX98" s="2">
        <v>34740.520000000004</v>
      </c>
      <c r="AY98" s="2">
        <v>46248.799075341274</v>
      </c>
      <c r="AZ98" s="2">
        <v>38882.300000000003</v>
      </c>
      <c r="BA98" s="2">
        <v>49080.978075341278</v>
      </c>
      <c r="BB98" s="2">
        <v>-1549.107</v>
      </c>
      <c r="BC98" s="2">
        <v>49</v>
      </c>
      <c r="BD98" s="2">
        <v>7059.1890000000012</v>
      </c>
      <c r="BE98" s="2">
        <v>48</v>
      </c>
      <c r="BF98" s="2">
        <v>2528.7780000000012</v>
      </c>
      <c r="BG98" s="2">
        <v>78140.800000000003</v>
      </c>
      <c r="BH98" s="2">
        <v>4485.1170000000002</v>
      </c>
      <c r="BI98" s="2">
        <v>2533.7710000000011</v>
      </c>
      <c r="BJ98" s="2">
        <v>7030.9170000000013</v>
      </c>
    </row>
    <row r="99" spans="1:62" s="1" customFormat="1" ht="11" x14ac:dyDescent="0.15">
      <c r="A99" s="7" t="s">
        <v>138</v>
      </c>
      <c r="B99" s="2">
        <v>242</v>
      </c>
      <c r="C99" s="2">
        <f t="shared" si="24"/>
        <v>177</v>
      </c>
      <c r="D99" s="6">
        <f t="shared" si="25"/>
        <v>0.73140495867768596</v>
      </c>
      <c r="E99" s="2">
        <f t="shared" si="26"/>
        <v>189</v>
      </c>
      <c r="F99" s="6">
        <f t="shared" si="27"/>
        <v>0.78099173553719003</v>
      </c>
      <c r="G99" s="6">
        <f t="shared" si="28"/>
        <v>0.93650793650793651</v>
      </c>
      <c r="H99" s="6">
        <f t="shared" si="29"/>
        <v>0.17336756853528165</v>
      </c>
      <c r="I99" s="6">
        <f t="shared" si="30"/>
        <v>0.22173878646346237</v>
      </c>
      <c r="J99" s="6">
        <f t="shared" si="31"/>
        <v>0.22331384058873685</v>
      </c>
      <c r="K99" s="2">
        <v>283925.45</v>
      </c>
      <c r="L99" s="2">
        <v>151855.62269699512</v>
      </c>
      <c r="M99" s="2">
        <v>435781.0726969947</v>
      </c>
      <c r="N99" s="2">
        <v>45050.650999999969</v>
      </c>
      <c r="O99" s="2">
        <v>390730.42169699515</v>
      </c>
      <c r="P99" s="2">
        <v>107.12964861558356</v>
      </c>
      <c r="Q99" s="2">
        <v>92.251775824522809</v>
      </c>
      <c r="R99" s="2">
        <v>17.347051745058852</v>
      </c>
      <c r="S99" s="2">
        <v>1.9055811730991976</v>
      </c>
      <c r="T99" s="2">
        <v>13.430480864812996</v>
      </c>
      <c r="U99" s="2">
        <v>85.216606474607943</v>
      </c>
      <c r="V99" s="2">
        <v>0.11104616610862703</v>
      </c>
      <c r="W99" s="2">
        <v>978.06084977040712</v>
      </c>
      <c r="X99" s="2">
        <v>170.35145292046073</v>
      </c>
      <c r="Y99" s="2">
        <v>29.102763276502262</v>
      </c>
      <c r="Z99" s="2">
        <v>131.53333098279646</v>
      </c>
      <c r="AA99" s="2">
        <v>0.2947241972290468</v>
      </c>
      <c r="AB99" s="2">
        <v>1.2393401489022135E-2</v>
      </c>
      <c r="AC99" s="2">
        <v>9.0367744360902252E-2</v>
      </c>
      <c r="AD99" s="2">
        <v>0.29504258426966279</v>
      </c>
      <c r="AE99" s="2">
        <v>0.12326111111111111</v>
      </c>
      <c r="AF99" s="2">
        <v>0.10642083333333337</v>
      </c>
      <c r="AG99" s="2">
        <v>3.1765881120434956E-2</v>
      </c>
      <c r="AH99" s="2">
        <v>0.70092651193044375</v>
      </c>
      <c r="AI99" s="2">
        <v>-0.57713431100440282</v>
      </c>
      <c r="AJ99" s="2">
        <v>-0.66094211828109217</v>
      </c>
      <c r="AK99" s="2">
        <v>0.17336756853528165</v>
      </c>
      <c r="AL99" s="2">
        <v>9.0429197530864161E-2</v>
      </c>
      <c r="AM99" s="2">
        <v>14019.576999999994</v>
      </c>
      <c r="AN99" s="2">
        <v>13278.354999999998</v>
      </c>
      <c r="AO99" s="2">
        <v>22510.955260600975</v>
      </c>
      <c r="AP99" s="2">
        <v>141520.60399999999</v>
      </c>
      <c r="AQ99" s="2">
        <v>149144.60200000001</v>
      </c>
      <c r="AR99" s="2">
        <v>30693.486000000019</v>
      </c>
      <c r="AS99" s="2">
        <v>4329.9210000000003</v>
      </c>
      <c r="AT99" s="2">
        <v>12119.928</v>
      </c>
      <c r="AU99" s="2">
        <v>3.1457677674995765</v>
      </c>
      <c r="AV99" s="2">
        <v>891.84619296767903</v>
      </c>
      <c r="AW99" s="2">
        <v>6833.5590000000093</v>
      </c>
      <c r="AX99" s="2">
        <v>120685.477</v>
      </c>
      <c r="AY99" s="2">
        <v>207807.43569699483</v>
      </c>
      <c r="AZ99" s="2">
        <v>162182.87999999995</v>
      </c>
      <c r="BA99" s="2">
        <v>256932.66769699517</v>
      </c>
      <c r="BB99" s="2">
        <v>-4359.3609000000015</v>
      </c>
      <c r="BC99" s="2">
        <v>189</v>
      </c>
      <c r="BD99" s="2">
        <v>22195.986000000004</v>
      </c>
      <c r="BE99" s="2">
        <v>177</v>
      </c>
      <c r="BF99" s="2">
        <v>4921.7110000000011</v>
      </c>
      <c r="BG99" s="2">
        <v>268525.3</v>
      </c>
      <c r="BH99" s="2">
        <v>13493.877</v>
      </c>
      <c r="BI99" s="2">
        <v>4908.3940000000021</v>
      </c>
      <c r="BJ99" s="2">
        <v>21979.802000000011</v>
      </c>
    </row>
    <row r="100" spans="1:62" s="1" customFormat="1" ht="11" x14ac:dyDescent="0.15">
      <c r="A100" s="7" t="s">
        <v>139</v>
      </c>
      <c r="B100" s="2">
        <v>753</v>
      </c>
      <c r="C100" s="2">
        <f t="shared" si="24"/>
        <v>403</v>
      </c>
      <c r="D100" s="6">
        <f t="shared" si="25"/>
        <v>0.53519256308100926</v>
      </c>
      <c r="E100" s="2">
        <f t="shared" si="26"/>
        <v>464</v>
      </c>
      <c r="F100" s="6">
        <f t="shared" si="27"/>
        <v>0.61620185922974768</v>
      </c>
      <c r="G100" s="6">
        <f t="shared" si="28"/>
        <v>0.86853448275862066</v>
      </c>
      <c r="H100" s="6">
        <f t="shared" si="29"/>
        <v>0.12132362922321004</v>
      </c>
      <c r="I100" s="6">
        <f t="shared" si="30"/>
        <v>0.21375622450268966</v>
      </c>
      <c r="J100" s="6">
        <f t="shared" si="31"/>
        <v>0.25096320969953045</v>
      </c>
      <c r="K100" s="2">
        <v>196664.57299999945</v>
      </c>
      <c r="L100" s="2">
        <v>89394.413875883183</v>
      </c>
      <c r="M100" s="2">
        <v>286058.98687588307</v>
      </c>
      <c r="N100" s="2">
        <v>28178.89</v>
      </c>
      <c r="O100" s="2">
        <v>257880.09687588349</v>
      </c>
      <c r="P100" s="2">
        <v>64.731168988862805</v>
      </c>
      <c r="Q100" s="2">
        <v>47.345636951422179</v>
      </c>
      <c r="R100" s="2">
        <v>17.3875420168423</v>
      </c>
      <c r="S100" s="2">
        <v>2.0873679213056309</v>
      </c>
      <c r="T100" s="2">
        <v>6.3286343979263373</v>
      </c>
      <c r="U100" s="2">
        <v>101.30178226552782</v>
      </c>
      <c r="V100" s="2">
        <v>8.0655532234047117E-2</v>
      </c>
      <c r="W100" s="2">
        <v>56.204250864361107</v>
      </c>
      <c r="X100" s="2">
        <v>57.557040622499791</v>
      </c>
      <c r="Y100" s="2">
        <v>4.1551367758685567</v>
      </c>
      <c r="Z100" s="2">
        <v>108.81708084399973</v>
      </c>
      <c r="AA100" s="2">
        <v>0.32141366170109453</v>
      </c>
      <c r="AB100" s="2">
        <v>2.7683262675030122E-2</v>
      </c>
      <c r="AC100" s="2">
        <v>8.1961679104477575E-2</v>
      </c>
      <c r="AD100" s="2">
        <v>7.3969963302752323E-2</v>
      </c>
      <c r="AE100" s="2">
        <v>0.19424634146341463</v>
      </c>
      <c r="AF100" s="2">
        <v>0.17015462121212122</v>
      </c>
      <c r="AG100" s="2">
        <v>-0.25148713158683933</v>
      </c>
      <c r="AH100" s="2">
        <v>1.2026499828413304</v>
      </c>
      <c r="AI100" s="2">
        <v>-6.6943970124329288</v>
      </c>
      <c r="AJ100" s="2">
        <v>-0.54940227829447463</v>
      </c>
      <c r="AK100" s="2">
        <v>0.12132362922321004</v>
      </c>
      <c r="AL100" s="2">
        <v>0.22579673118279561</v>
      </c>
      <c r="AM100" s="2">
        <v>8006.6939999999986</v>
      </c>
      <c r="AN100" s="2">
        <v>11741.372000000008</v>
      </c>
      <c r="AO100" s="2">
        <v>15467.652624823315</v>
      </c>
      <c r="AP100" s="2">
        <v>142783.13499999992</v>
      </c>
      <c r="AQ100" s="2">
        <v>174305.66800000006</v>
      </c>
      <c r="AR100" s="2">
        <v>17492.505000000034</v>
      </c>
      <c r="AS100" s="2">
        <v>4650.4920000000038</v>
      </c>
      <c r="AT100" s="2">
        <v>8888.7030000000104</v>
      </c>
      <c r="AU100" s="2">
        <v>4.3901929338277199</v>
      </c>
      <c r="AV100" s="2">
        <v>-1052.8358834893704</v>
      </c>
      <c r="AW100" s="2">
        <v>-425.97500000000008</v>
      </c>
      <c r="AX100" s="2">
        <v>120593.09999999995</v>
      </c>
      <c r="AY100" s="2">
        <v>173253.40787588331</v>
      </c>
      <c r="AZ100" s="2">
        <v>143904.66499999995</v>
      </c>
      <c r="BA100" s="2">
        <v>195531.77787588301</v>
      </c>
      <c r="BB100" s="2">
        <v>-4291.7097600000006</v>
      </c>
      <c r="BC100" s="2">
        <v>464</v>
      </c>
      <c r="BD100" s="2">
        <v>18692.658000000007</v>
      </c>
      <c r="BE100" s="2">
        <v>403</v>
      </c>
      <c r="BF100" s="2">
        <v>3995.6719999999996</v>
      </c>
      <c r="BG100" s="2">
        <v>183819.26399999973</v>
      </c>
      <c r="BH100" s="2">
        <v>14024.148999999999</v>
      </c>
      <c r="BI100" s="2">
        <v>4174.9049999999961</v>
      </c>
      <c r="BJ100" s="2">
        <v>16635.52600000002</v>
      </c>
    </row>
    <row r="101" spans="1:62" s="1" customFormat="1" ht="11" x14ac:dyDescent="0.15">
      <c r="A101" s="7" t="s">
        <v>140</v>
      </c>
      <c r="B101" s="2">
        <v>46</v>
      </c>
      <c r="C101" s="2">
        <f t="shared" si="24"/>
        <v>29</v>
      </c>
      <c r="D101" s="6">
        <f t="shared" si="25"/>
        <v>0.63043478260869568</v>
      </c>
      <c r="E101" s="2">
        <f t="shared" si="26"/>
        <v>34</v>
      </c>
      <c r="F101" s="6">
        <f t="shared" si="27"/>
        <v>0.73913043478260865</v>
      </c>
      <c r="G101" s="6">
        <f t="shared" si="28"/>
        <v>0.8529411764705882</v>
      </c>
      <c r="H101" s="6">
        <f t="shared" si="29"/>
        <v>0.17149625429273743</v>
      </c>
      <c r="I101" s="6">
        <f t="shared" si="30"/>
        <v>0.191934048858001</v>
      </c>
      <c r="J101" s="6">
        <f t="shared" si="31"/>
        <v>0.14136494079099271</v>
      </c>
      <c r="K101" s="2">
        <v>68831.332000000009</v>
      </c>
      <c r="L101" s="2">
        <v>64958.661748706843</v>
      </c>
      <c r="M101" s="2">
        <v>133789.99374870682</v>
      </c>
      <c r="N101" s="2">
        <v>8978.8540000000012</v>
      </c>
      <c r="O101" s="2">
        <v>124811.13974870683</v>
      </c>
      <c r="P101" s="2">
        <v>27.116313810530848</v>
      </c>
      <c r="Q101" s="2">
        <v>15.564241192765412</v>
      </c>
      <c r="R101" s="2">
        <v>14.675063558426952</v>
      </c>
      <c r="S101" s="2">
        <v>5.5543415036280157</v>
      </c>
      <c r="T101" s="2">
        <v>1.5147556577077561</v>
      </c>
      <c r="U101" s="2">
        <v>1.2413995590422369</v>
      </c>
      <c r="V101" s="2">
        <v>0.10226814091005135</v>
      </c>
      <c r="W101" s="2">
        <v>27.711586756409517</v>
      </c>
      <c r="X101" s="2">
        <v>124.19894106262461</v>
      </c>
      <c r="Y101" s="2">
        <v>3.474288709627384</v>
      </c>
      <c r="Z101" s="2">
        <v>3.4316532417043675</v>
      </c>
      <c r="AA101" s="2">
        <v>0.5644883865225736</v>
      </c>
      <c r="AB101" s="2">
        <v>2.5079175750533401E-2</v>
      </c>
      <c r="AC101" s="2">
        <v>0.2279357894736842</v>
      </c>
      <c r="AD101" s="2">
        <v>-9.3497368421052596E-3</v>
      </c>
      <c r="AE101" s="2">
        <v>8.2246666666666662E-2</v>
      </c>
      <c r="AF101" s="2">
        <v>4.3291499999999997E-2</v>
      </c>
      <c r="AG101" s="2">
        <v>0.14332421526813482</v>
      </c>
      <c r="AH101" s="2">
        <v>0.80737727752649291</v>
      </c>
      <c r="AI101" s="2">
        <v>-0.12922336370141813</v>
      </c>
      <c r="AJ101" s="2">
        <v>7.021001184298414E-3</v>
      </c>
      <c r="AK101" s="2">
        <v>0.17149625429273743</v>
      </c>
      <c r="AL101" s="2">
        <v>0.24493351351351353</v>
      </c>
      <c r="AM101" s="2">
        <v>3334.8590000000004</v>
      </c>
      <c r="AN101" s="2">
        <v>4870.9260000000004</v>
      </c>
      <c r="AO101" s="2">
        <v>5518.0132502586348</v>
      </c>
      <c r="AP101" s="2">
        <v>69911.499999999985</v>
      </c>
      <c r="AQ101" s="2">
        <v>84420.02999999997</v>
      </c>
      <c r="AR101" s="2">
        <v>9230.737000000001</v>
      </c>
      <c r="AS101" s="2">
        <v>-180.11</v>
      </c>
      <c r="AT101" s="2">
        <v>1024.4720000000002</v>
      </c>
      <c r="AU101" s="2">
        <v>-0.24789335515328229</v>
      </c>
      <c r="AV101" s="2">
        <v>3553.3778510044717</v>
      </c>
      <c r="AW101" s="2">
        <v>457.5990000000001</v>
      </c>
      <c r="AX101" s="2">
        <v>36062.088000000003</v>
      </c>
      <c r="AY101" s="2">
        <v>74132.463748706825</v>
      </c>
      <c r="AZ101" s="2">
        <v>51167.180000000015</v>
      </c>
      <c r="BA101" s="2">
        <v>99280.959748706824</v>
      </c>
      <c r="BB101" s="2">
        <v>-2870.4029999999989</v>
      </c>
      <c r="BC101" s="2">
        <v>34</v>
      </c>
      <c r="BD101" s="2">
        <v>6439.190999999998</v>
      </c>
      <c r="BE101" s="2">
        <v>29</v>
      </c>
      <c r="BF101" s="2">
        <v>1235.8999999999999</v>
      </c>
      <c r="BG101" s="2">
        <v>67351.659999999989</v>
      </c>
      <c r="BH101" s="2">
        <v>5073.9260000000013</v>
      </c>
      <c r="BI101" s="2">
        <v>887.13299999999947</v>
      </c>
      <c r="BJ101" s="2">
        <v>6275.4809999999979</v>
      </c>
    </row>
    <row r="102" spans="1:62" s="1" customFormat="1" ht="11" x14ac:dyDescent="0.15">
      <c r="A102" s="7" t="s">
        <v>141</v>
      </c>
      <c r="B102" s="2">
        <v>45</v>
      </c>
      <c r="C102" s="2">
        <f t="shared" si="24"/>
        <v>9</v>
      </c>
      <c r="D102" s="6">
        <f t="shared" si="25"/>
        <v>0.2</v>
      </c>
      <c r="E102" s="2">
        <f t="shared" si="26"/>
        <v>40</v>
      </c>
      <c r="F102" s="6">
        <f t="shared" si="27"/>
        <v>0.88888888888888884</v>
      </c>
      <c r="G102" s="6">
        <f t="shared" si="28"/>
        <v>0.22500000000000001</v>
      </c>
      <c r="H102" s="6">
        <f t="shared" si="29"/>
        <v>1.1147794560672305E-2</v>
      </c>
      <c r="I102" s="6">
        <f t="shared" si="30"/>
        <v>3.8751540704842678E-2</v>
      </c>
      <c r="J102" s="6">
        <f t="shared" si="31"/>
        <v>3.6713485420400455E-2</v>
      </c>
      <c r="K102" s="2">
        <v>129652.6</v>
      </c>
      <c r="L102" s="2">
        <v>104774.60316856751</v>
      </c>
      <c r="M102" s="2">
        <v>234427.20316856744</v>
      </c>
      <c r="N102" s="2">
        <v>39393.564000000006</v>
      </c>
      <c r="O102" s="2">
        <v>195033.63916856746</v>
      </c>
      <c r="P102" s="2">
        <v>19.766951367838775</v>
      </c>
      <c r="Q102" s="2">
        <v>19.674253556578954</v>
      </c>
      <c r="R102" s="2">
        <v>12.578009717829399</v>
      </c>
      <c r="S102" s="2">
        <v>2.2354753948134358</v>
      </c>
      <c r="T102" s="2">
        <v>1.2526785390858608</v>
      </c>
      <c r="U102" s="2">
        <v>319.38675628878343</v>
      </c>
      <c r="V102" s="2">
        <v>0.1912470439865975</v>
      </c>
      <c r="W102" s="2">
        <v>639.33098663814917</v>
      </c>
      <c r="X102" s="2">
        <v>483.98749855743063</v>
      </c>
      <c r="Y102" s="2">
        <v>1.68534065247597</v>
      </c>
      <c r="Z102" s="2">
        <v>310.6143668493865</v>
      </c>
      <c r="AA102" s="2">
        <v>0.58576846804820115</v>
      </c>
      <c r="AB102" s="2">
        <v>3.3703957920818713E-2</v>
      </c>
      <c r="AC102" s="2">
        <v>-2.4050789473684209E-2</v>
      </c>
      <c r="AD102" s="2">
        <v>5.1879285714285732E-2</v>
      </c>
      <c r="AE102" s="2">
        <v>9.8000000000000004E-2</v>
      </c>
      <c r="AF102" s="2">
        <v>3.5529411764705657E-4</v>
      </c>
      <c r="AG102" s="2">
        <v>8.1255929787318687E-2</v>
      </c>
      <c r="AH102" s="2">
        <v>-3.2047013502323252E-2</v>
      </c>
      <c r="AI102" s="2">
        <v>27.482945488581791</v>
      </c>
      <c r="AJ102" s="2">
        <v>-0.71614392768957902</v>
      </c>
      <c r="AK102" s="2">
        <v>1.1147794560672305E-2</v>
      </c>
      <c r="AL102" s="2">
        <v>0.10955378378378376</v>
      </c>
      <c r="AM102" s="2">
        <v>10486.84</v>
      </c>
      <c r="AN102" s="2">
        <v>9776.594000000001</v>
      </c>
      <c r="AO102" s="2">
        <v>4133.3455662865063</v>
      </c>
      <c r="AP102" s="2">
        <v>38399.347000000009</v>
      </c>
      <c r="AQ102" s="2">
        <v>38583.488000000005</v>
      </c>
      <c r="AR102" s="2">
        <v>8221.989999999998</v>
      </c>
      <c r="AS102" s="2">
        <v>672.63799999999992</v>
      </c>
      <c r="AT102" s="2">
        <v>-691.85899999999992</v>
      </c>
      <c r="AU102" s="2">
        <v>46.378591708120439</v>
      </c>
      <c r="AV102" s="2">
        <v>3920.4897684342977</v>
      </c>
      <c r="AW102" s="2">
        <v>8020.7479999999987</v>
      </c>
      <c r="AX102" s="2">
        <v>101928.00000000001</v>
      </c>
      <c r="AY102" s="2">
        <v>156852.88116856743</v>
      </c>
      <c r="AZ102" s="2">
        <v>106397.40000000004</v>
      </c>
      <c r="BA102" s="2">
        <v>168790.92916856747</v>
      </c>
      <c r="BB102" s="2">
        <v>-5000.5589999999993</v>
      </c>
      <c r="BC102" s="2">
        <v>40</v>
      </c>
      <c r="BD102" s="2">
        <v>10616.894</v>
      </c>
      <c r="BE102" s="2">
        <v>9</v>
      </c>
      <c r="BF102" s="2">
        <v>411.42099999999999</v>
      </c>
      <c r="BG102" s="2">
        <v>126361.59999999999</v>
      </c>
      <c r="BH102" s="2">
        <v>9991.9940000000006</v>
      </c>
      <c r="BI102" s="2">
        <v>381.798</v>
      </c>
      <c r="BJ102" s="2">
        <v>10399.394</v>
      </c>
    </row>
    <row r="103" spans="1:62" s="1" customFormat="1" ht="11" x14ac:dyDescent="0.15">
      <c r="A103" s="7" t="s">
        <v>142</v>
      </c>
      <c r="B103" s="2">
        <v>1</v>
      </c>
      <c r="C103" s="2">
        <f t="shared" si="24"/>
        <v>1</v>
      </c>
      <c r="D103" s="6">
        <f t="shared" si="25"/>
        <v>1</v>
      </c>
      <c r="E103" s="2">
        <f t="shared" si="26"/>
        <v>1</v>
      </c>
      <c r="F103" s="6">
        <f t="shared" si="27"/>
        <v>1</v>
      </c>
      <c r="G103" s="6">
        <f t="shared" si="28"/>
        <v>1</v>
      </c>
      <c r="H103" s="6">
        <f t="shared" si="29"/>
        <v>0.17731092436974788</v>
      </c>
      <c r="I103" s="6">
        <f t="shared" si="30"/>
        <v>0.17731092436974788</v>
      </c>
      <c r="J103" s="6">
        <f t="shared" si="31"/>
        <v>0.17731092436974788</v>
      </c>
      <c r="K103" s="2">
        <v>130.69999999999999</v>
      </c>
      <c r="L103" s="2">
        <v>133.9703305525079</v>
      </c>
      <c r="M103" s="2">
        <v>264.67033055250789</v>
      </c>
      <c r="N103" s="2">
        <v>6.48</v>
      </c>
      <c r="O103" s="2">
        <v>258.19033055250787</v>
      </c>
      <c r="P103" s="2">
        <v>10.210937499999998</v>
      </c>
      <c r="Q103" s="2">
        <v>6.6683673469387745</v>
      </c>
      <c r="R103" s="2" t="e">
        <v>#DIV/0!</v>
      </c>
      <c r="S103" s="2" t="e">
        <v>#DIV/0!</v>
      </c>
      <c r="T103" s="2">
        <v>1.9277286135693215</v>
      </c>
      <c r="U103" s="2">
        <v>0.9561082662765179</v>
      </c>
      <c r="V103" s="2">
        <v>2.4483288272141385E-2</v>
      </c>
      <c r="W103" s="2">
        <v>8.5618416427959065</v>
      </c>
      <c r="X103" s="2">
        <v>5.2381888933355221</v>
      </c>
      <c r="Y103" s="2">
        <v>1.3477573996341774</v>
      </c>
      <c r="Z103" s="2">
        <v>1.8887368730980827</v>
      </c>
      <c r="AA103" s="2">
        <v>0</v>
      </c>
      <c r="AB103" s="2">
        <v>0</v>
      </c>
      <c r="AC103" s="2">
        <v>0.14400000000000002</v>
      </c>
      <c r="AD103" s="2">
        <v>0.11800000000000001</v>
      </c>
      <c r="AE103" s="2" t="e">
        <v>#DIV/0!</v>
      </c>
      <c r="AF103" s="2" t="e">
        <v>#DIV/0!</v>
      </c>
      <c r="AG103" s="2">
        <v>0.43652561247216043</v>
      </c>
      <c r="AH103" s="2">
        <v>0.14410379729581113</v>
      </c>
      <c r="AI103" s="2">
        <v>0.11149032992036405</v>
      </c>
      <c r="AJ103" s="2">
        <v>0.17153546012228904</v>
      </c>
      <c r="AK103" s="2">
        <v>0.17731092436974788</v>
      </c>
      <c r="AL103" s="2">
        <v>1.0800000000000001E-2</v>
      </c>
      <c r="AM103" s="2">
        <v>12.8</v>
      </c>
      <c r="AN103" s="2">
        <v>19.600000000000001</v>
      </c>
      <c r="AO103" s="2">
        <v>30.155933889498414</v>
      </c>
      <c r="AP103" s="2">
        <v>136.69999999999999</v>
      </c>
      <c r="AQ103" s="2">
        <v>175.8</v>
      </c>
      <c r="AR103" s="2">
        <v>27.6</v>
      </c>
      <c r="AS103" s="2">
        <v>0</v>
      </c>
      <c r="AT103" s="2">
        <v>-6.4000000000000057E-2</v>
      </c>
      <c r="AU103" s="2">
        <v>-2.579713408717921E-3</v>
      </c>
      <c r="AV103" s="2">
        <v>24.872957376318443</v>
      </c>
      <c r="AW103" s="2">
        <v>16.394000000000002</v>
      </c>
      <c r="AX103" s="2">
        <v>44.9</v>
      </c>
      <c r="AY103" s="2">
        <v>172.16033055250793</v>
      </c>
      <c r="AZ103" s="2">
        <v>67.8</v>
      </c>
      <c r="BA103" s="2">
        <v>191.57033055250793</v>
      </c>
      <c r="BB103" s="2">
        <v>0</v>
      </c>
      <c r="BC103" s="2">
        <v>1</v>
      </c>
      <c r="BD103" s="2">
        <v>23.8</v>
      </c>
      <c r="BE103" s="2">
        <v>1</v>
      </c>
      <c r="BF103" s="2">
        <v>4.22</v>
      </c>
      <c r="BG103" s="2">
        <v>130.69999999999999</v>
      </c>
      <c r="BH103" s="2">
        <v>19.600000000000001</v>
      </c>
      <c r="BI103" s="2">
        <v>4.22</v>
      </c>
      <c r="BJ103" s="2">
        <v>23.8</v>
      </c>
    </row>
    <row r="104" spans="1:62" s="1" customFormat="1" ht="11" x14ac:dyDescent="0.15">
      <c r="A104" s="7" t="s">
        <v>143</v>
      </c>
      <c r="B104" s="2">
        <v>77</v>
      </c>
      <c r="C104" s="2">
        <f t="shared" si="24"/>
        <v>54</v>
      </c>
      <c r="D104" s="6">
        <f t="shared" si="25"/>
        <v>0.70129870129870131</v>
      </c>
      <c r="E104" s="2">
        <f t="shared" si="26"/>
        <v>60</v>
      </c>
      <c r="F104" s="6">
        <f t="shared" si="27"/>
        <v>0.77922077922077926</v>
      </c>
      <c r="G104" s="6">
        <f t="shared" si="28"/>
        <v>0.9</v>
      </c>
      <c r="H104" s="6">
        <f t="shared" si="29"/>
        <v>0.11351384835217039</v>
      </c>
      <c r="I104" s="6">
        <f t="shared" si="30"/>
        <v>0.13059612174611412</v>
      </c>
      <c r="J104" s="6">
        <f t="shared" si="31"/>
        <v>0.1134165449340465</v>
      </c>
      <c r="K104" s="2">
        <v>22289.971999999998</v>
      </c>
      <c r="L104" s="2">
        <v>3387.4872531596557</v>
      </c>
      <c r="M104" s="2">
        <v>25677.459253159657</v>
      </c>
      <c r="N104" s="2">
        <v>4192.4490000000014</v>
      </c>
      <c r="O104" s="2">
        <v>21485.010253159664</v>
      </c>
      <c r="P104" s="2">
        <v>26.010539499141252</v>
      </c>
      <c r="Q104" s="2">
        <v>20.813286179715785</v>
      </c>
      <c r="R104" s="2">
        <v>12.138891732607378</v>
      </c>
      <c r="S104" s="2" t="e">
        <v>#DIV/0!</v>
      </c>
      <c r="T104" s="2">
        <v>1.2598344693779162</v>
      </c>
      <c r="U104" s="2">
        <v>22.463109664672821</v>
      </c>
      <c r="V104" s="2">
        <v>0.12282066540284593</v>
      </c>
      <c r="W104" s="2">
        <v>27.411693465033832</v>
      </c>
      <c r="X104" s="2">
        <v>10.87304955954885</v>
      </c>
      <c r="Y104" s="2">
        <v>1.2239504718983718</v>
      </c>
      <c r="Z104" s="2">
        <v>12.846721848965364</v>
      </c>
      <c r="AA104" s="2">
        <v>1.8660723942320403</v>
      </c>
      <c r="AB104" s="2">
        <v>6.2366681111194942E-2</v>
      </c>
      <c r="AC104" s="2">
        <v>4.8680000000000001E-2</v>
      </c>
      <c r="AD104" s="2">
        <v>-7.5837288135593255E-3</v>
      </c>
      <c r="AE104" s="2" t="e">
        <v>#DIV/0!</v>
      </c>
      <c r="AF104" s="2">
        <v>9.7537272727272736E-2</v>
      </c>
      <c r="AG104" s="2">
        <v>6.8604242853824965E-2</v>
      </c>
      <c r="AH104" s="2">
        <v>3.8251687419589675E-2</v>
      </c>
      <c r="AI104" s="2">
        <v>-2.2121858513596817</v>
      </c>
      <c r="AJ104" s="2">
        <v>-2.7621286258228901</v>
      </c>
      <c r="AK104" s="2">
        <v>0.11351384835217039</v>
      </c>
      <c r="AL104" s="2">
        <v>0.17173102040816327</v>
      </c>
      <c r="AM104" s="2">
        <v>1626.191</v>
      </c>
      <c r="AN104" s="2">
        <v>2424.4609999999998</v>
      </c>
      <c r="AO104" s="2">
        <v>2379.5489493680702</v>
      </c>
      <c r="AP104" s="2">
        <v>14080.466999999993</v>
      </c>
      <c r="AQ104" s="2">
        <v>16971.018</v>
      </c>
      <c r="AR104" s="2">
        <v>2981.2679999999991</v>
      </c>
      <c r="AS104" s="2">
        <v>125.096</v>
      </c>
      <c r="AT104" s="2">
        <v>278.38100000000009</v>
      </c>
      <c r="AU104" s="2">
        <v>0.43391294394888386</v>
      </c>
      <c r="AV104" s="2">
        <v>1615.9446773780401</v>
      </c>
      <c r="AW104" s="2">
        <v>1931.2270000000005</v>
      </c>
      <c r="AX104" s="2">
        <v>22603.002</v>
      </c>
      <c r="AY104" s="2">
        <v>22296.612253159652</v>
      </c>
      <c r="AZ104" s="2">
        <v>24674.728999999999</v>
      </c>
      <c r="BA104" s="2">
        <v>23727.168253159649</v>
      </c>
      <c r="BB104" s="2">
        <v>-2387.5395499999995</v>
      </c>
      <c r="BC104" s="2">
        <v>60</v>
      </c>
      <c r="BD104" s="2">
        <v>2811.5230000000001</v>
      </c>
      <c r="BE104" s="2">
        <v>54</v>
      </c>
      <c r="BF104" s="2">
        <v>367.17400000000004</v>
      </c>
      <c r="BG104" s="2">
        <v>22087.869999999992</v>
      </c>
      <c r="BH104" s="2">
        <v>2480.933</v>
      </c>
      <c r="BI104" s="2">
        <v>312.2700000000001</v>
      </c>
      <c r="BJ104" s="2">
        <v>2753.3020000000001</v>
      </c>
    </row>
    <row r="105" spans="1:62" s="1" customFormat="1" ht="11" x14ac:dyDescent="0.15">
      <c r="A105" s="7" t="s">
        <v>144</v>
      </c>
      <c r="B105" s="2">
        <v>197</v>
      </c>
      <c r="C105" s="2">
        <f t="shared" si="24"/>
        <v>142</v>
      </c>
      <c r="D105" s="6">
        <f t="shared" si="25"/>
        <v>0.7208121827411168</v>
      </c>
      <c r="E105" s="2">
        <f t="shared" si="26"/>
        <v>146</v>
      </c>
      <c r="F105" s="6">
        <f t="shared" si="27"/>
        <v>0.74111675126903553</v>
      </c>
      <c r="G105" s="6">
        <f t="shared" si="28"/>
        <v>0.9726027397260274</v>
      </c>
      <c r="H105" s="6">
        <f t="shared" si="29"/>
        <v>0.18137843001519424</v>
      </c>
      <c r="I105" s="6">
        <f t="shared" si="30"/>
        <v>0.21930465495424231</v>
      </c>
      <c r="J105" s="6">
        <f t="shared" si="31"/>
        <v>0.2184895696428571</v>
      </c>
      <c r="K105" s="2">
        <v>404799.45699999959</v>
      </c>
      <c r="L105" s="2">
        <v>265969.87519307685</v>
      </c>
      <c r="M105" s="2">
        <v>670769.33219307626</v>
      </c>
      <c r="N105" s="2">
        <v>99918.795999999944</v>
      </c>
      <c r="O105" s="2">
        <v>570850.53619307652</v>
      </c>
      <c r="P105" s="2">
        <v>49.714330032685233</v>
      </c>
      <c r="Q105" s="2">
        <v>33.153305594811705</v>
      </c>
      <c r="R105" s="2">
        <v>8.8277821793181701</v>
      </c>
      <c r="S105" s="2">
        <v>1.4065839985291022</v>
      </c>
      <c r="T105" s="2">
        <v>7.7429204156180349</v>
      </c>
      <c r="U105" s="2">
        <v>14.030458017516505</v>
      </c>
      <c r="V105" s="2">
        <v>0.12359590545593897</v>
      </c>
      <c r="W105" s="2">
        <v>41.61284070519315</v>
      </c>
      <c r="X105" s="2">
        <v>45.013394634874487</v>
      </c>
      <c r="Y105" s="2">
        <v>1.6712972783594469</v>
      </c>
      <c r="Z105" s="2">
        <v>32.18342701551218</v>
      </c>
      <c r="AA105" s="2">
        <v>0.22524323601829083</v>
      </c>
      <c r="AB105" s="2">
        <v>2.3371115613805074E-2</v>
      </c>
      <c r="AC105" s="2">
        <v>0.17393481927710841</v>
      </c>
      <c r="AD105" s="2">
        <v>5.8971729323308256E-2</v>
      </c>
      <c r="AE105" s="2">
        <v>0.44723499999999994</v>
      </c>
      <c r="AF105" s="2">
        <v>7.8821842105263176E-2</v>
      </c>
      <c r="AG105" s="2">
        <v>0.63212744798439779</v>
      </c>
      <c r="AH105" s="2">
        <v>0.62832401589432119</v>
      </c>
      <c r="AI105" s="2">
        <v>-2.3330611429733934</v>
      </c>
      <c r="AJ105" s="2">
        <v>-2.165970194822902</v>
      </c>
      <c r="AK105" s="2">
        <v>0.18137843001519424</v>
      </c>
      <c r="AL105" s="2">
        <v>0.10532333333333328</v>
      </c>
      <c r="AM105" s="2">
        <v>52464.073000000026</v>
      </c>
      <c r="AN105" s="2">
        <v>60924.108000000044</v>
      </c>
      <c r="AO105" s="2">
        <v>67795.335561384563</v>
      </c>
      <c r="AP105" s="2">
        <v>479320.86099999986</v>
      </c>
      <c r="AQ105" s="2">
        <v>541582.29000000015</v>
      </c>
      <c r="AR105" s="2">
        <v>92090.51599999996</v>
      </c>
      <c r="AS105" s="2">
        <v>4461.9389999999985</v>
      </c>
      <c r="AT105" s="2">
        <v>35979.642999999989</v>
      </c>
      <c r="AU105" s="2">
        <v>4.7709871253136693E-2</v>
      </c>
      <c r="AV105" s="2">
        <v>11682.89872238142</v>
      </c>
      <c r="AW105" s="2">
        <v>20201.043000000027</v>
      </c>
      <c r="AX105" s="2">
        <v>466959.63600000012</v>
      </c>
      <c r="AY105" s="2">
        <v>617864.65419307724</v>
      </c>
      <c r="AZ105" s="2">
        <v>577741.28800000006</v>
      </c>
      <c r="BA105" s="2">
        <v>735929.22219307767</v>
      </c>
      <c r="BB105" s="2">
        <v>-18254.907299999995</v>
      </c>
      <c r="BC105" s="2">
        <v>146</v>
      </c>
      <c r="BD105" s="2">
        <v>83073.662999999986</v>
      </c>
      <c r="BE105" s="2">
        <v>142</v>
      </c>
      <c r="BF105" s="2">
        <v>18218.441000000003</v>
      </c>
      <c r="BG105" s="2">
        <v>389062.71799999976</v>
      </c>
      <c r="BH105" s="2">
        <v>63096.508000000038</v>
      </c>
      <c r="BI105" s="2">
        <v>17663.219000000008</v>
      </c>
      <c r="BJ105" s="2">
        <v>80842.38999999997</v>
      </c>
    </row>
    <row r="106" spans="1:62" s="1" customFormat="1" ht="11" x14ac:dyDescent="0.15">
      <c r="A106" s="7" t="s">
        <v>192</v>
      </c>
      <c r="B106" s="2">
        <v>2</v>
      </c>
      <c r="C106" s="2">
        <f t="shared" si="24"/>
        <v>0</v>
      </c>
      <c r="D106" s="6">
        <f t="shared" si="25"/>
        <v>0</v>
      </c>
      <c r="E106" s="2">
        <f t="shared" si="26"/>
        <v>0</v>
      </c>
      <c r="F106" s="6">
        <f t="shared" si="27"/>
        <v>0</v>
      </c>
      <c r="G106" s="6">
        <f t="shared" si="28"/>
        <v>0</v>
      </c>
      <c r="H106" s="6">
        <f t="shared" si="29"/>
        <v>0</v>
      </c>
      <c r="I106" s="6">
        <f t="shared" si="30"/>
        <v>0</v>
      </c>
      <c r="J106" s="6">
        <f t="shared" si="31"/>
        <v>0</v>
      </c>
      <c r="K106" s="2">
        <v>7.23</v>
      </c>
      <c r="L106" s="2">
        <v>2.36</v>
      </c>
      <c r="M106" s="2">
        <v>9.59</v>
      </c>
      <c r="N106" s="2">
        <v>1E-3</v>
      </c>
      <c r="O106" s="2">
        <v>9.5890000000000004</v>
      </c>
      <c r="P106" s="2" t="e">
        <v>#DIV/0!</v>
      </c>
      <c r="Q106" s="2" t="e">
        <v>#DIV/0!</v>
      </c>
      <c r="R106" s="2" t="e">
        <v>#DIV/0!</v>
      </c>
      <c r="S106" s="2" t="e">
        <v>#DIV/0!</v>
      </c>
      <c r="T106" s="2">
        <v>0.89550072568940497</v>
      </c>
      <c r="U106" s="2" t="e">
        <v>#DIV/0!</v>
      </c>
      <c r="V106" s="2">
        <v>5.8616647127784297E-5</v>
      </c>
      <c r="W106" s="2" t="e">
        <v>#DIV/0!</v>
      </c>
      <c r="X106" s="2" t="e">
        <v>#DIV/0!</v>
      </c>
      <c r="Y106" s="2">
        <v>0.92215374635095682</v>
      </c>
      <c r="Z106" s="2" t="e">
        <v>#DIV/0!</v>
      </c>
      <c r="AA106" s="2" t="e">
        <v>#DIV/0!</v>
      </c>
      <c r="AB106" s="2">
        <v>0</v>
      </c>
      <c r="AC106" s="2" t="e">
        <v>#DIV/0!</v>
      </c>
      <c r="AD106" s="2" t="e">
        <v>#DIV/0!</v>
      </c>
      <c r="AE106" s="2" t="e">
        <v>#DIV/0!</v>
      </c>
      <c r="AF106" s="2" t="e">
        <v>#DIV/0!</v>
      </c>
      <c r="AG106" s="2" t="e">
        <v>#DIV/0!</v>
      </c>
      <c r="AH106" s="2" t="e">
        <v>#DIV/0!</v>
      </c>
      <c r="AI106" s="2" t="e">
        <v>#DIV/0!</v>
      </c>
      <c r="AJ106" s="2" t="e">
        <v>#DIV/0!</v>
      </c>
      <c r="AK106" s="2">
        <v>0</v>
      </c>
      <c r="AL106" s="2">
        <v>0.12769999999999998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 t="e">
        <v>#DIV/0!</v>
      </c>
      <c r="AV106" s="2">
        <v>0</v>
      </c>
      <c r="AW106" s="2">
        <v>0</v>
      </c>
      <c r="AX106" s="2">
        <v>0</v>
      </c>
      <c r="AY106" s="2">
        <v>0</v>
      </c>
      <c r="AZ106" s="2">
        <v>6.89</v>
      </c>
      <c r="BA106" s="2">
        <v>9.2490000000000006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/>
      <c r="BJ106" s="2"/>
    </row>
    <row r="107" spans="1:62" s="1" customFormat="1" ht="11" x14ac:dyDescent="0.15">
      <c r="A107" s="7" t="s">
        <v>145</v>
      </c>
      <c r="B107" s="2">
        <v>186</v>
      </c>
      <c r="C107" s="2">
        <f t="shared" si="24"/>
        <v>109</v>
      </c>
      <c r="D107" s="6">
        <f t="shared" si="25"/>
        <v>0.58602150537634412</v>
      </c>
      <c r="E107" s="2">
        <f t="shared" si="26"/>
        <v>146</v>
      </c>
      <c r="F107" s="6">
        <f t="shared" si="27"/>
        <v>0.78494623655913975</v>
      </c>
      <c r="G107" s="6">
        <f t="shared" si="28"/>
        <v>0.74657534246575341</v>
      </c>
      <c r="H107" s="6">
        <f t="shared" si="29"/>
        <v>8.3062803733027574E-2</v>
      </c>
      <c r="I107" s="6">
        <f t="shared" si="30"/>
        <v>4.716016230080871E-2</v>
      </c>
      <c r="J107" s="6">
        <f t="shared" si="31"/>
        <v>5.0054918404453259E-2</v>
      </c>
      <c r="K107" s="2">
        <v>450839.70000000042</v>
      </c>
      <c r="L107" s="2">
        <v>178024.7608579972</v>
      </c>
      <c r="M107" s="2">
        <v>628864.46085799718</v>
      </c>
      <c r="N107" s="2">
        <v>72499.11099999999</v>
      </c>
      <c r="O107" s="2">
        <v>556365.34985799657</v>
      </c>
      <c r="P107" s="2">
        <v>151.94512773574044</v>
      </c>
      <c r="Q107" s="2">
        <v>33.946590884595203</v>
      </c>
      <c r="R107" s="2">
        <v>19.288485876844533</v>
      </c>
      <c r="S107" s="2">
        <v>2.255915086493018</v>
      </c>
      <c r="T107" s="2">
        <v>1.9055886769929027</v>
      </c>
      <c r="U107" s="2">
        <v>5.9081602377465412</v>
      </c>
      <c r="V107" s="2">
        <v>0.1047418773922625</v>
      </c>
      <c r="W107" s="2">
        <v>137.69469551644966</v>
      </c>
      <c r="X107" s="2">
        <v>85.884369788180891</v>
      </c>
      <c r="Y107" s="2">
        <v>1.9242972708178609</v>
      </c>
      <c r="Z107" s="2">
        <v>6.3129677630961476</v>
      </c>
      <c r="AA107" s="2">
        <v>0.62196415292237706</v>
      </c>
      <c r="AB107" s="2">
        <v>2.2602598873431582E-2</v>
      </c>
      <c r="AC107" s="2">
        <v>8.4813541666666579E-3</v>
      </c>
      <c r="AD107" s="2">
        <v>4.7275878378378391E-2</v>
      </c>
      <c r="AE107" s="2">
        <v>0.12485806451612905</v>
      </c>
      <c r="AF107" s="2">
        <v>4.4023461538461525E-2</v>
      </c>
      <c r="AG107" s="2">
        <v>6.9887235304980214E-2</v>
      </c>
      <c r="AH107" s="2">
        <v>7.8202225640523315E-2</v>
      </c>
      <c r="AI107" s="2">
        <v>7.4801316818992866E-2</v>
      </c>
      <c r="AJ107" s="2">
        <v>7.0427576759316393E-2</v>
      </c>
      <c r="AK107" s="2">
        <v>8.3062803733027574E-2</v>
      </c>
      <c r="AL107" s="2">
        <v>7.2226846846846882E-2</v>
      </c>
      <c r="AM107" s="2">
        <v>25073.004000000019</v>
      </c>
      <c r="AN107" s="2">
        <v>27804.757000000001</v>
      </c>
      <c r="AO107" s="2">
        <v>20446.645828400553</v>
      </c>
      <c r="AP107" s="2">
        <v>166311.16099999982</v>
      </c>
      <c r="AQ107" s="2">
        <v>168361.05</v>
      </c>
      <c r="AR107" s="2">
        <v>38728.146999999983</v>
      </c>
      <c r="AS107" s="2">
        <v>1033.7819999999999</v>
      </c>
      <c r="AT107" s="2">
        <v>26042.910999999989</v>
      </c>
      <c r="AU107" s="2">
        <v>-7.8997369102262116</v>
      </c>
      <c r="AV107" s="2">
        <v>-8150.4955404386219</v>
      </c>
      <c r="AW107" s="2">
        <v>-1829.6970000000013</v>
      </c>
      <c r="AX107" s="2">
        <v>260161.44999999995</v>
      </c>
      <c r="AY107" s="2">
        <v>377110.67485799734</v>
      </c>
      <c r="AZ107" s="2">
        <v>291482.82</v>
      </c>
      <c r="BA107" s="2">
        <v>395336.52085799718</v>
      </c>
      <c r="BB107" s="2">
        <v>-14563.449499999999</v>
      </c>
      <c r="BC107" s="2">
        <v>146</v>
      </c>
      <c r="BD107" s="2">
        <v>33180.611000000012</v>
      </c>
      <c r="BE107" s="2">
        <v>109</v>
      </c>
      <c r="BF107" s="2">
        <v>1564.8029999999994</v>
      </c>
      <c r="BG107" s="2">
        <v>435672.50000000029</v>
      </c>
      <c r="BH107" s="2">
        <v>28891.33</v>
      </c>
      <c r="BI107" s="2">
        <v>1609.0590000000002</v>
      </c>
      <c r="BJ107" s="2">
        <v>32145.872000000028</v>
      </c>
    </row>
    <row r="108" spans="1:62" s="1" customFormat="1" ht="11" x14ac:dyDescent="0.15">
      <c r="A108" s="7" t="s">
        <v>146</v>
      </c>
      <c r="B108" s="2">
        <v>4</v>
      </c>
      <c r="C108" s="2">
        <f t="shared" si="24"/>
        <v>3</v>
      </c>
      <c r="D108" s="6">
        <f t="shared" si="25"/>
        <v>0.75</v>
      </c>
      <c r="E108" s="2">
        <f t="shared" si="26"/>
        <v>3</v>
      </c>
      <c r="F108" s="6">
        <f t="shared" si="27"/>
        <v>0.75</v>
      </c>
      <c r="G108" s="6">
        <f t="shared" si="28"/>
        <v>1</v>
      </c>
      <c r="H108" s="6">
        <f t="shared" si="29"/>
        <v>0.22090530413403753</v>
      </c>
      <c r="I108" s="6">
        <f t="shared" si="30"/>
        <v>0.31746435754587687</v>
      </c>
      <c r="J108" s="6">
        <f t="shared" si="31"/>
        <v>0.31746435754587687</v>
      </c>
      <c r="K108" s="2">
        <v>4523.2</v>
      </c>
      <c r="L108" s="2">
        <v>547.1</v>
      </c>
      <c r="M108" s="2">
        <v>5070.3</v>
      </c>
      <c r="N108" s="2">
        <v>366.7</v>
      </c>
      <c r="O108" s="2">
        <v>4703.6000000000004</v>
      </c>
      <c r="P108" s="2">
        <v>15.58908609472012</v>
      </c>
      <c r="Q108" s="2">
        <v>12.384245861847253</v>
      </c>
      <c r="R108" s="2">
        <v>11.372654155495979</v>
      </c>
      <c r="S108" s="2" t="e">
        <v>#DIV/0!</v>
      </c>
      <c r="T108" s="2">
        <v>3.9268653952971673</v>
      </c>
      <c r="U108" s="2">
        <v>2.1369948969104215</v>
      </c>
      <c r="V108" s="2">
        <v>1.9143227045876923E-2</v>
      </c>
      <c r="W108" s="2">
        <v>20.585989388584405</v>
      </c>
      <c r="X108" s="2">
        <v>7.7960976730669165</v>
      </c>
      <c r="Y108" s="2">
        <v>3.9110285663748123</v>
      </c>
      <c r="Z108" s="2">
        <v>2.1786529040689486</v>
      </c>
      <c r="AA108" s="2">
        <v>0</v>
      </c>
      <c r="AB108" s="2">
        <v>0</v>
      </c>
      <c r="AC108" s="2">
        <v>4.5599999999999995E-2</v>
      </c>
      <c r="AD108" s="2">
        <v>2.6250000000000002E-2</v>
      </c>
      <c r="AE108" s="2" t="e">
        <v>#DIV/0!</v>
      </c>
      <c r="AF108" s="2">
        <v>9.98E-2</v>
      </c>
      <c r="AG108" s="2">
        <v>0.35219780219780222</v>
      </c>
      <c r="AH108" s="2">
        <v>0.4880329508488066</v>
      </c>
      <c r="AI108" s="2">
        <v>0.14249104965896123</v>
      </c>
      <c r="AJ108" s="2">
        <v>0.1156520877071492</v>
      </c>
      <c r="AK108" s="2">
        <v>0.22090530413403753</v>
      </c>
      <c r="AL108" s="2">
        <v>2.8199999999999999E-2</v>
      </c>
      <c r="AM108" s="2">
        <v>302.25299999999999</v>
      </c>
      <c r="AN108" s="2">
        <v>329.81299999999999</v>
      </c>
      <c r="AO108" s="2">
        <v>561.16</v>
      </c>
      <c r="AP108" s="2">
        <v>1943.2</v>
      </c>
      <c r="AQ108" s="2">
        <v>2148.4</v>
      </c>
      <c r="AR108" s="2">
        <v>733</v>
      </c>
      <c r="AS108" s="2">
        <v>0</v>
      </c>
      <c r="AT108" s="2">
        <v>-249.62</v>
      </c>
      <c r="AU108" s="2">
        <v>-2.6158006197224797</v>
      </c>
      <c r="AV108" s="2">
        <v>631.42886541613541</v>
      </c>
      <c r="AW108" s="2">
        <v>579.43299999999999</v>
      </c>
      <c r="AX108" s="2">
        <v>910</v>
      </c>
      <c r="AY108" s="2">
        <v>778.9</v>
      </c>
      <c r="AZ108" s="2">
        <v>1080.2</v>
      </c>
      <c r="BA108" s="2">
        <v>1130.7</v>
      </c>
      <c r="BB108" s="2">
        <v>0</v>
      </c>
      <c r="BC108" s="2">
        <v>3</v>
      </c>
      <c r="BD108" s="2">
        <v>561.83000000000004</v>
      </c>
      <c r="BE108" s="2">
        <v>3</v>
      </c>
      <c r="BF108" s="2">
        <v>178.36100000000002</v>
      </c>
      <c r="BG108" s="2">
        <v>4350.1000000000004</v>
      </c>
      <c r="BH108" s="2">
        <v>329.89</v>
      </c>
      <c r="BI108" s="2">
        <v>178.36100000000002</v>
      </c>
      <c r="BJ108" s="2">
        <v>561.83000000000004</v>
      </c>
    </row>
    <row r="109" spans="1:62" s="1" customFormat="1" ht="11" x14ac:dyDescent="0.15">
      <c r="A109" s="7" t="s">
        <v>147</v>
      </c>
      <c r="B109" s="2">
        <v>51</v>
      </c>
      <c r="C109" s="2">
        <f t="shared" si="24"/>
        <v>9</v>
      </c>
      <c r="D109" s="6">
        <f t="shared" si="25"/>
        <v>0.17647058823529413</v>
      </c>
      <c r="E109" s="2">
        <f t="shared" si="26"/>
        <v>11</v>
      </c>
      <c r="F109" s="6">
        <f t="shared" si="27"/>
        <v>0.21568627450980393</v>
      </c>
      <c r="G109" s="6">
        <f t="shared" si="28"/>
        <v>0.81818181818181823</v>
      </c>
      <c r="H109" s="6">
        <f t="shared" si="29"/>
        <v>1.8322279168531994E-2</v>
      </c>
      <c r="I109" s="6">
        <f t="shared" si="30"/>
        <v>0.1851168484602953</v>
      </c>
      <c r="J109" s="6">
        <f t="shared" si="31"/>
        <v>0.15518915194788926</v>
      </c>
      <c r="K109" s="2">
        <v>2769.9800000000005</v>
      </c>
      <c r="L109" s="2">
        <v>1313.8432970624212</v>
      </c>
      <c r="M109" s="2">
        <v>4083.8232970624222</v>
      </c>
      <c r="N109" s="2">
        <v>614.55900000000008</v>
      </c>
      <c r="O109" s="2">
        <v>3469.2642970624215</v>
      </c>
      <c r="P109" s="2">
        <v>12.499416468572575</v>
      </c>
      <c r="Q109" s="2">
        <v>10.123966226975451</v>
      </c>
      <c r="R109" s="2">
        <v>6.1658836554052412</v>
      </c>
      <c r="S109" s="2" t="e">
        <v>#DIV/0!</v>
      </c>
      <c r="T109" s="2">
        <v>0.92954953709232524</v>
      </c>
      <c r="U109" s="2">
        <v>1.0604682516409978</v>
      </c>
      <c r="V109" s="2">
        <v>4.2296763140465231E-2</v>
      </c>
      <c r="W109" s="2">
        <v>16.411513704633791</v>
      </c>
      <c r="X109" s="2">
        <v>10.820716460912903</v>
      </c>
      <c r="Y109" s="2">
        <v>0.98481934236821622</v>
      </c>
      <c r="Z109" s="2">
        <v>0.92607189462992456</v>
      </c>
      <c r="AA109" s="2">
        <v>0.34050960305725914</v>
      </c>
      <c r="AB109" s="2">
        <v>8.4900910985635167E-3</v>
      </c>
      <c r="AC109" s="2">
        <v>6.8555555555555514E-3</v>
      </c>
      <c r="AD109" s="2">
        <v>3.2855000000000002E-2</v>
      </c>
      <c r="AE109" s="2" t="e">
        <v>#DIV/0!</v>
      </c>
      <c r="AF109" s="2">
        <v>0.124</v>
      </c>
      <c r="AG109" s="2">
        <v>9.8588550285191187E-2</v>
      </c>
      <c r="AH109" s="2">
        <v>0.12918714074567395</v>
      </c>
      <c r="AI109" s="2">
        <v>5.9751955689409074E-2</v>
      </c>
      <c r="AJ109" s="2">
        <v>6.0848596200804857E-2</v>
      </c>
      <c r="AK109" s="2">
        <v>1.8322279168531994E-2</v>
      </c>
      <c r="AL109" s="2">
        <v>8.291363636363637E-2</v>
      </c>
      <c r="AM109" s="2">
        <v>151.47399999999999</v>
      </c>
      <c r="AN109" s="2">
        <v>376.7469999999999</v>
      </c>
      <c r="AO109" s="2">
        <v>454.98994058751566</v>
      </c>
      <c r="AP109" s="2">
        <v>2866.54</v>
      </c>
      <c r="AQ109" s="2">
        <v>3623.9499999999989</v>
      </c>
      <c r="AR109" s="2">
        <v>467.94</v>
      </c>
      <c r="AS109" s="2">
        <v>-196.5</v>
      </c>
      <c r="AT109" s="2">
        <v>162.70399999999998</v>
      </c>
      <c r="AU109" s="2">
        <v>0.2288991231881049</v>
      </c>
      <c r="AV109" s="2">
        <v>403.49762688390257</v>
      </c>
      <c r="AW109" s="2">
        <v>193.34100000000004</v>
      </c>
      <c r="AX109" s="2">
        <v>3114.7999999999997</v>
      </c>
      <c r="AY109" s="2">
        <v>3652.0162970624219</v>
      </c>
      <c r="AZ109" s="2">
        <v>3689.9199999999996</v>
      </c>
      <c r="BA109" s="2">
        <v>4389.0572970624216</v>
      </c>
      <c r="BB109" s="2">
        <v>-83.451400000000007</v>
      </c>
      <c r="BC109" s="2">
        <v>11</v>
      </c>
      <c r="BD109" s="2">
        <v>454.178</v>
      </c>
      <c r="BE109" s="2">
        <v>9</v>
      </c>
      <c r="BF109" s="2">
        <v>84.075999999999993</v>
      </c>
      <c r="BG109" s="2">
        <v>2486.1999999999994</v>
      </c>
      <c r="BH109" s="2">
        <v>384.01699999999994</v>
      </c>
      <c r="BI109" s="2">
        <v>69.376999999999995</v>
      </c>
      <c r="BJ109" s="2">
        <v>447.048</v>
      </c>
    </row>
    <row r="110" spans="1:62" s="1" customFormat="1" ht="11" x14ac:dyDescent="0.15">
      <c r="A110" s="7" t="s">
        <v>148</v>
      </c>
      <c r="B110" s="2">
        <v>583</v>
      </c>
      <c r="C110" s="2">
        <f t="shared" si="24"/>
        <v>348</v>
      </c>
      <c r="D110" s="6">
        <f t="shared" si="25"/>
        <v>0.5969125214408233</v>
      </c>
      <c r="E110" s="2">
        <f t="shared" si="26"/>
        <v>386</v>
      </c>
      <c r="F110" s="6">
        <f t="shared" si="27"/>
        <v>0.66209262435677529</v>
      </c>
      <c r="G110" s="6">
        <f t="shared" si="28"/>
        <v>0.9015544041450777</v>
      </c>
      <c r="H110" s="6">
        <f t="shared" si="29"/>
        <v>0.11777196862401759</v>
      </c>
      <c r="I110" s="6">
        <f t="shared" si="30"/>
        <v>0.15403758428289188</v>
      </c>
      <c r="J110" s="6">
        <f t="shared" si="31"/>
        <v>0.16544688638154376</v>
      </c>
      <c r="K110" s="2">
        <v>617281.59200000006</v>
      </c>
      <c r="L110" s="2">
        <v>358672.3581475977</v>
      </c>
      <c r="M110" s="2">
        <v>975953.950147597</v>
      </c>
      <c r="N110" s="2">
        <v>110851.16900000017</v>
      </c>
      <c r="O110" s="2">
        <v>865102.78114759841</v>
      </c>
      <c r="P110" s="2">
        <v>35.631732054025633</v>
      </c>
      <c r="Q110" s="2">
        <v>32.748837642640403</v>
      </c>
      <c r="R110" s="2">
        <v>18.537289448378552</v>
      </c>
      <c r="S110" s="2">
        <v>5.3776951993825426</v>
      </c>
      <c r="T110" s="2">
        <v>6.1524465772797976</v>
      </c>
      <c r="U110" s="2">
        <v>17.665619620744589</v>
      </c>
      <c r="V110" s="2">
        <v>0.19241632640646963</v>
      </c>
      <c r="W110" s="2">
        <v>94.637810463786465</v>
      </c>
      <c r="X110" s="2">
        <v>43.050616953053847</v>
      </c>
      <c r="Y110" s="2">
        <v>12.732263141141637</v>
      </c>
      <c r="Z110" s="2">
        <v>16.709687128829351</v>
      </c>
      <c r="AA110" s="2">
        <v>1.089281959569264</v>
      </c>
      <c r="AB110" s="2">
        <v>2.5237200289862961E-2</v>
      </c>
      <c r="AC110" s="2">
        <v>4.7472950819672073E-2</v>
      </c>
      <c r="AD110" s="2">
        <v>4.1268181818181855E-3</v>
      </c>
      <c r="AE110" s="2">
        <v>0.13565411764705881</v>
      </c>
      <c r="AF110" s="2">
        <v>9.0766506849315087E-2</v>
      </c>
      <c r="AG110" s="2">
        <v>-8.4551535011209572E-2</v>
      </c>
      <c r="AH110" s="2">
        <v>-0.59689069178507759</v>
      </c>
      <c r="AI110" s="2">
        <v>-0.56315192594237551</v>
      </c>
      <c r="AJ110" s="2">
        <v>-0.4694707948052721</v>
      </c>
      <c r="AK110" s="2">
        <v>0.11777196862401759</v>
      </c>
      <c r="AL110" s="2">
        <v>0.12756305970149256</v>
      </c>
      <c r="AM110" s="2">
        <v>28874.077000000008</v>
      </c>
      <c r="AN110" s="2">
        <v>34846.198999999979</v>
      </c>
      <c r="AO110" s="2">
        <v>30572.799970480421</v>
      </c>
      <c r="AP110" s="2">
        <v>311283.10200000007</v>
      </c>
      <c r="AQ110" s="2">
        <v>339195.56300000008</v>
      </c>
      <c r="AR110" s="2">
        <v>42556.714999999946</v>
      </c>
      <c r="AS110" s="2">
        <v>1937.7769999999989</v>
      </c>
      <c r="AT110" s="2">
        <v>8560.8340000000026</v>
      </c>
      <c r="AU110" s="2">
        <v>4.6143519138438656</v>
      </c>
      <c r="AV110" s="2">
        <v>14727.963383295722</v>
      </c>
      <c r="AW110" s="2">
        <v>55553.485000000022</v>
      </c>
      <c r="AX110" s="2">
        <v>389872.00599999906</v>
      </c>
      <c r="AY110" s="2">
        <v>573867.61514759844</v>
      </c>
      <c r="AZ110" s="2">
        <v>473770.42600000033</v>
      </c>
      <c r="BA110" s="2">
        <v>677602.66714759718</v>
      </c>
      <c r="BB110" s="2">
        <v>-15482.68559999999</v>
      </c>
      <c r="BC110" s="2">
        <v>386</v>
      </c>
      <c r="BD110" s="2">
        <v>49058.591999999968</v>
      </c>
      <c r="BE110" s="2">
        <v>348</v>
      </c>
      <c r="BF110" s="2">
        <v>7556.8670000000011</v>
      </c>
      <c r="BG110" s="2">
        <v>603658.68600000022</v>
      </c>
      <c r="BH110" s="2">
        <v>37889.91599999999</v>
      </c>
      <c r="BI110" s="2">
        <v>7549.5800000000072</v>
      </c>
      <c r="BJ110" s="2">
        <v>45631.442000000017</v>
      </c>
    </row>
    <row r="111" spans="1:62" s="1" customFormat="1" ht="11" x14ac:dyDescent="0.15">
      <c r="A111" s="7" t="s">
        <v>149</v>
      </c>
      <c r="B111" s="2">
        <v>14</v>
      </c>
      <c r="C111" s="2">
        <f t="shared" si="24"/>
        <v>8</v>
      </c>
      <c r="D111" s="6">
        <f t="shared" si="25"/>
        <v>0.5714285714285714</v>
      </c>
      <c r="E111" s="2">
        <f t="shared" si="26"/>
        <v>8</v>
      </c>
      <c r="F111" s="6">
        <f t="shared" si="27"/>
        <v>0.5714285714285714</v>
      </c>
      <c r="G111" s="6">
        <f t="shared" si="28"/>
        <v>1</v>
      </c>
      <c r="H111" s="6">
        <f t="shared" si="29"/>
        <v>0.13728497650358504</v>
      </c>
      <c r="I111" s="6">
        <f t="shared" si="30"/>
        <v>0.22946108246428437</v>
      </c>
      <c r="J111" s="6">
        <f t="shared" si="31"/>
        <v>0.23100165020824057</v>
      </c>
      <c r="K111" s="2">
        <v>7384.39</v>
      </c>
      <c r="L111" s="2">
        <v>6057.4185457146641</v>
      </c>
      <c r="M111" s="2">
        <v>13441.808545714666</v>
      </c>
      <c r="N111" s="2">
        <v>819.05899999999997</v>
      </c>
      <c r="O111" s="2">
        <v>12622.749545714663</v>
      </c>
      <c r="P111" s="2">
        <v>20.76476429171592</v>
      </c>
      <c r="Q111" s="2">
        <v>17.899610268301863</v>
      </c>
      <c r="R111" s="2" t="e">
        <v>#DIV/0!</v>
      </c>
      <c r="S111" s="2" t="e">
        <v>#DIV/0!</v>
      </c>
      <c r="T111" s="2">
        <v>1.4716580094998346</v>
      </c>
      <c r="U111" s="2">
        <v>12.481061882944083</v>
      </c>
      <c r="V111" s="2">
        <v>8.2930168483368885E-2</v>
      </c>
      <c r="W111" s="2">
        <v>2584.242351995093</v>
      </c>
      <c r="X111" s="2">
        <v>1998.3554305398129</v>
      </c>
      <c r="Y111" s="2">
        <v>2.0530703780503767</v>
      </c>
      <c r="Z111" s="2">
        <v>14.329991597399934</v>
      </c>
      <c r="AA111" s="2">
        <v>0.6699670830449469</v>
      </c>
      <c r="AB111" s="2">
        <v>1.5144050778914115E-2</v>
      </c>
      <c r="AC111" s="2">
        <v>9.0679999999999979E-3</v>
      </c>
      <c r="AD111" s="2">
        <v>-9.7666666666666683E-3</v>
      </c>
      <c r="AE111" s="2" t="e">
        <v>#DIV/0!</v>
      </c>
      <c r="AF111" s="2" t="e">
        <v>#DIV/0!</v>
      </c>
      <c r="AG111" s="2">
        <v>3.2458767559712727E-2</v>
      </c>
      <c r="AH111" s="2">
        <v>5.3701356339059354E-3</v>
      </c>
      <c r="AI111" s="2">
        <v>4.5951995957034433E-2</v>
      </c>
      <c r="AJ111" s="2">
        <v>2.948955375289616E-2</v>
      </c>
      <c r="AK111" s="2">
        <v>0.13728497650358504</v>
      </c>
      <c r="AL111" s="2">
        <v>0.28965000000000002</v>
      </c>
      <c r="AM111" s="2">
        <v>564.24799999999993</v>
      </c>
      <c r="AN111" s="2">
        <v>574.26800000000014</v>
      </c>
      <c r="AO111" s="2">
        <v>399.00529085706728</v>
      </c>
      <c r="AP111" s="2">
        <v>5084.7599999999993</v>
      </c>
      <c r="AQ111" s="2">
        <v>4981.26</v>
      </c>
      <c r="AR111" s="2">
        <v>560.16200000000003</v>
      </c>
      <c r="AS111" s="2">
        <v>78.834000000000003</v>
      </c>
      <c r="AT111" s="2">
        <v>80.995999999999995</v>
      </c>
      <c r="AU111" s="2">
        <v>9.2801888059622879</v>
      </c>
      <c r="AV111" s="2">
        <v>149.06997702936539</v>
      </c>
      <c r="AW111" s="2">
        <v>906.05800000000011</v>
      </c>
      <c r="AX111" s="2">
        <v>4506.6000000000004</v>
      </c>
      <c r="AY111" s="2">
        <v>8730.9305457146638</v>
      </c>
      <c r="AZ111" s="2">
        <v>4758.8099999999995</v>
      </c>
      <c r="BA111" s="2">
        <v>9932.2695457146638</v>
      </c>
      <c r="BB111" s="2">
        <v>-270.3</v>
      </c>
      <c r="BC111" s="2">
        <v>8</v>
      </c>
      <c r="BD111" s="2">
        <v>777.67</v>
      </c>
      <c r="BE111" s="2">
        <v>8</v>
      </c>
      <c r="BF111" s="2">
        <v>178.44500000000002</v>
      </c>
      <c r="BG111" s="2">
        <v>7118.05</v>
      </c>
      <c r="BH111" s="2">
        <v>586.90300000000002</v>
      </c>
      <c r="BI111" s="2">
        <v>176.37900000000002</v>
      </c>
      <c r="BJ111" s="2">
        <v>763.54000000000008</v>
      </c>
    </row>
    <row r="112" spans="1:62" s="1" customFormat="1" ht="11" x14ac:dyDescent="0.15">
      <c r="A112" s="7" t="s">
        <v>150</v>
      </c>
      <c r="B112" s="2">
        <v>28</v>
      </c>
      <c r="C112" s="2">
        <f t="shared" si="24"/>
        <v>17</v>
      </c>
      <c r="D112" s="6">
        <f t="shared" si="25"/>
        <v>0.6071428571428571</v>
      </c>
      <c r="E112" s="2">
        <f t="shared" si="26"/>
        <v>20</v>
      </c>
      <c r="F112" s="6">
        <f t="shared" si="27"/>
        <v>0.7142857142857143</v>
      </c>
      <c r="G112" s="6">
        <f t="shared" si="28"/>
        <v>0.85</v>
      </c>
      <c r="H112" s="6">
        <f t="shared" si="29"/>
        <v>0.10116008880446925</v>
      </c>
      <c r="I112" s="6">
        <f t="shared" si="30"/>
        <v>0.14323263809570624</v>
      </c>
      <c r="J112" s="6">
        <f t="shared" si="31"/>
        <v>0.14744835386684285</v>
      </c>
      <c r="K112" s="2">
        <v>6493.0500000000011</v>
      </c>
      <c r="L112" s="2">
        <v>3629.512518243524</v>
      </c>
      <c r="M112" s="2">
        <v>10122.56251824352</v>
      </c>
      <c r="N112" s="2">
        <v>705.23300000000006</v>
      </c>
      <c r="O112" s="2">
        <v>9417.3295182435177</v>
      </c>
      <c r="P112" s="2">
        <v>25.797816074990106</v>
      </c>
      <c r="Q112" s="2">
        <v>23.082383646197961</v>
      </c>
      <c r="R112" s="2">
        <v>9.6898568410180879</v>
      </c>
      <c r="S112" s="2">
        <v>20.677520969062034</v>
      </c>
      <c r="T112" s="2">
        <v>0.61926325515656899</v>
      </c>
      <c r="U112" s="2">
        <v>3.3227134795394657</v>
      </c>
      <c r="V112" s="2">
        <v>8.656952552884753E-2</v>
      </c>
      <c r="W112" s="2">
        <v>21.848585962554697</v>
      </c>
      <c r="X112" s="2">
        <v>6.5286077990398379</v>
      </c>
      <c r="Y112" s="2">
        <v>0.73421756994674681</v>
      </c>
      <c r="Z112" s="2">
        <v>3.6515489835491786</v>
      </c>
      <c r="AA112" s="2">
        <v>0.34861761176853084</v>
      </c>
      <c r="AB112" s="2">
        <v>1.9222402014351107E-2</v>
      </c>
      <c r="AC112" s="2">
        <v>5.8050000000000011E-2</v>
      </c>
      <c r="AD112" s="2">
        <v>4.5804347826086958E-2</v>
      </c>
      <c r="AE112" s="2">
        <v>3.3666666666666671E-2</v>
      </c>
      <c r="AF112" s="2">
        <v>4.2923750000000004E-2</v>
      </c>
      <c r="AG112" s="2">
        <v>4.4532313762026869E-2</v>
      </c>
      <c r="AH112" s="2">
        <v>5.4631024057834293E-2</v>
      </c>
      <c r="AI112" s="2">
        <v>8.6866016465759442E-3</v>
      </c>
      <c r="AJ112" s="2">
        <v>-4.281592904702762E-2</v>
      </c>
      <c r="AK112" s="2">
        <v>0.10116008880446925</v>
      </c>
      <c r="AL112" s="2">
        <v>0.24645684210526314</v>
      </c>
      <c r="AM112" s="2">
        <v>388.30099999999999</v>
      </c>
      <c r="AN112" s="2">
        <v>525.26200000000006</v>
      </c>
      <c r="AO112" s="2">
        <v>718.75209635129545</v>
      </c>
      <c r="AP112" s="2">
        <v>12303.388999999997</v>
      </c>
      <c r="AQ112" s="2">
        <v>14614.134999999998</v>
      </c>
      <c r="AR112" s="2">
        <v>1139.9679999999996</v>
      </c>
      <c r="AS112" s="2">
        <v>270.28600000000006</v>
      </c>
      <c r="AT112" s="2">
        <v>165.36500000000004</v>
      </c>
      <c r="AU112" s="2">
        <v>-0.92276048349660378</v>
      </c>
      <c r="AV112" s="2">
        <v>168.40753686975475</v>
      </c>
      <c r="AW112" s="2">
        <v>-56.760000000000083</v>
      </c>
      <c r="AX112" s="2">
        <v>6811.2900000000009</v>
      </c>
      <c r="AY112" s="2">
        <v>9587.5345182435231</v>
      </c>
      <c r="AZ112" s="2">
        <v>7307.8399999999974</v>
      </c>
      <c r="BA112" s="2">
        <v>9990.9635182435213</v>
      </c>
      <c r="BB112" s="2">
        <v>-297.02899999999994</v>
      </c>
      <c r="BC112" s="2">
        <v>20</v>
      </c>
      <c r="BD112" s="2">
        <v>691.65800000000002</v>
      </c>
      <c r="BE112" s="2">
        <v>17</v>
      </c>
      <c r="BF112" s="2">
        <v>99.067999999999998</v>
      </c>
      <c r="BG112" s="2">
        <v>6128.9300000000012</v>
      </c>
      <c r="BH112" s="2">
        <v>600.82000000000005</v>
      </c>
      <c r="BI112" s="2">
        <v>89.688999999999993</v>
      </c>
      <c r="BJ112" s="2">
        <v>608.27400000000011</v>
      </c>
    </row>
    <row r="113" spans="1:62" s="1" customFormat="1" ht="11" x14ac:dyDescent="0.15">
      <c r="A113" s="7" t="s">
        <v>197</v>
      </c>
      <c r="B113" s="2">
        <v>1</v>
      </c>
      <c r="C113" s="2">
        <f t="shared" si="24"/>
        <v>0</v>
      </c>
      <c r="D113" s="6">
        <f t="shared" si="25"/>
        <v>0</v>
      </c>
      <c r="E113" s="2">
        <f t="shared" si="26"/>
        <v>0</v>
      </c>
      <c r="F113" s="6">
        <f t="shared" si="27"/>
        <v>0</v>
      </c>
      <c r="G113" s="6">
        <f t="shared" si="28"/>
        <v>0</v>
      </c>
      <c r="H113" s="6">
        <f t="shared" si="29"/>
        <v>0</v>
      </c>
      <c r="I113" s="6">
        <f t="shared" si="30"/>
        <v>0</v>
      </c>
      <c r="J113" s="6">
        <f t="shared" si="31"/>
        <v>0</v>
      </c>
      <c r="K113" s="2">
        <v>42</v>
      </c>
      <c r="L113" s="2">
        <v>1.7497718033529719</v>
      </c>
      <c r="M113" s="2">
        <v>43.749771803352971</v>
      </c>
      <c r="N113" s="2">
        <v>1.53</v>
      </c>
      <c r="O113" s="2">
        <v>42.21977180335297</v>
      </c>
      <c r="P113" s="2" t="e">
        <v>#DIV/0!</v>
      </c>
      <c r="Q113" s="2" t="e">
        <v>#DIV/0!</v>
      </c>
      <c r="R113" s="2" t="e">
        <v>#DIV/0!</v>
      </c>
      <c r="S113" s="2" t="e">
        <v>#DIV/0!</v>
      </c>
      <c r="T113" s="2">
        <v>15.671641791044776</v>
      </c>
      <c r="U113" s="2">
        <v>306.56934306569343</v>
      </c>
      <c r="V113" s="2">
        <v>3.4971610980671246E-2</v>
      </c>
      <c r="W113" s="2" t="e">
        <v>#DIV/0!</v>
      </c>
      <c r="X113" s="2">
        <v>6.5224427318635829</v>
      </c>
      <c r="Y113" s="2">
        <v>14.559687681125371</v>
      </c>
      <c r="Z113" s="2">
        <v>308.17351681279536</v>
      </c>
      <c r="AA113" s="2" t="e">
        <v>#DIV/0!</v>
      </c>
      <c r="AB113" s="2">
        <v>0</v>
      </c>
      <c r="AC113" s="2" t="e">
        <v>#DIV/0!</v>
      </c>
      <c r="AD113" s="2">
        <v>0.58499999999999996</v>
      </c>
      <c r="AE113" s="2" t="e">
        <v>#DIV/0!</v>
      </c>
      <c r="AF113" s="2" t="e">
        <v>#DIV/0!</v>
      </c>
      <c r="AG113" s="2">
        <v>-0.5809352517985612</v>
      </c>
      <c r="AH113" s="2">
        <v>-1.2154952446630487</v>
      </c>
      <c r="AI113" s="2">
        <v>-23.576642335766422</v>
      </c>
      <c r="AJ113" s="2">
        <v>-24.751491683726968</v>
      </c>
      <c r="AK113" s="2">
        <v>0</v>
      </c>
      <c r="AL113" s="2">
        <v>0.10800000000000001</v>
      </c>
      <c r="AM113" s="2">
        <v>-3.23</v>
      </c>
      <c r="AN113" s="2">
        <v>-3.23</v>
      </c>
      <c r="AO113" s="2">
        <v>-3.390954360670595</v>
      </c>
      <c r="AP113" s="2">
        <v>0.13700000000000001</v>
      </c>
      <c r="AQ113" s="2">
        <v>0.13700000000000001</v>
      </c>
      <c r="AR113" s="2">
        <v>6.33</v>
      </c>
      <c r="AS113" s="2">
        <v>0.78300000000000003</v>
      </c>
      <c r="AT113" s="2">
        <v>3.09</v>
      </c>
      <c r="AU113" s="2" t="e">
        <v>#DIV/0!</v>
      </c>
      <c r="AV113" s="2">
        <v>-7.2639543606705947</v>
      </c>
      <c r="AW113" s="2">
        <v>-3.9640000000000004</v>
      </c>
      <c r="AX113" s="2">
        <v>5.56</v>
      </c>
      <c r="AY113" s="2">
        <v>2.7897718033529717</v>
      </c>
      <c r="AZ113" s="2">
        <v>2.68</v>
      </c>
      <c r="BA113" s="2">
        <v>2.899771803352972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/>
      <c r="BJ113" s="2">
        <v>-3.8</v>
      </c>
    </row>
    <row r="114" spans="1:62" s="1" customFormat="1" ht="11" x14ac:dyDescent="0.15">
      <c r="A114" s="7" t="s">
        <v>151</v>
      </c>
      <c r="B114" s="2">
        <v>283</v>
      </c>
      <c r="C114" s="2">
        <f t="shared" si="24"/>
        <v>198</v>
      </c>
      <c r="D114" s="6">
        <f t="shared" si="25"/>
        <v>0.69964664310954061</v>
      </c>
      <c r="E114" s="2">
        <f t="shared" si="26"/>
        <v>217</v>
      </c>
      <c r="F114" s="6">
        <f t="shared" si="27"/>
        <v>0.7667844522968198</v>
      </c>
      <c r="G114" s="6">
        <f t="shared" si="28"/>
        <v>0.9124423963133641</v>
      </c>
      <c r="H114" s="6">
        <f t="shared" si="29"/>
        <v>0.17637325960530234</v>
      </c>
      <c r="I114" s="6">
        <f t="shared" si="30"/>
        <v>0.21886123025020465</v>
      </c>
      <c r="J114" s="6">
        <f t="shared" si="31"/>
        <v>0.2378364553141811</v>
      </c>
      <c r="K114" s="2">
        <v>585103.66600000032</v>
      </c>
      <c r="L114" s="2">
        <v>195736.6461127309</v>
      </c>
      <c r="M114" s="2">
        <v>780840.31211273069</v>
      </c>
      <c r="N114" s="2">
        <v>59616.610999999961</v>
      </c>
      <c r="O114" s="2">
        <v>721223.70111273089</v>
      </c>
      <c r="P114" s="2">
        <v>30.375615627308498</v>
      </c>
      <c r="Q114" s="2">
        <v>24.906442995726774</v>
      </c>
      <c r="R114" s="2">
        <v>23.365611205951691</v>
      </c>
      <c r="S114" s="2">
        <v>2.0574694668888118</v>
      </c>
      <c r="T114" s="2">
        <v>2.1637882645704769</v>
      </c>
      <c r="U114" s="2">
        <v>24.435730291010255</v>
      </c>
      <c r="V114" s="2">
        <v>0.13002780156014923</v>
      </c>
      <c r="W114" s="2">
        <v>53.444053227403145</v>
      </c>
      <c r="X114" s="2">
        <v>34.598634832188125</v>
      </c>
      <c r="Y114" s="2">
        <v>223.68801957788938</v>
      </c>
      <c r="Z114" s="2">
        <v>24.668568481368357</v>
      </c>
      <c r="AA114" s="2">
        <v>0.49952130487803065</v>
      </c>
      <c r="AB114" s="2">
        <v>3.1478213198395173E-2</v>
      </c>
      <c r="AC114" s="2">
        <v>0.15908197452229308</v>
      </c>
      <c r="AD114" s="2">
        <v>0.12439097087378642</v>
      </c>
      <c r="AE114" s="2">
        <v>0.12600303030303031</v>
      </c>
      <c r="AF114" s="2">
        <v>7.328813559322038E-2</v>
      </c>
      <c r="AG114" s="2">
        <v>0.1640572801799807</v>
      </c>
      <c r="AH114" s="2">
        <v>12.076694496823485</v>
      </c>
      <c r="AI114" s="2">
        <v>1.0576186031439752</v>
      </c>
      <c r="AJ114" s="2">
        <v>-0.83686612307356512</v>
      </c>
      <c r="AK114" s="2">
        <v>0.17637325960530234</v>
      </c>
      <c r="AL114" s="2">
        <v>0.440503152173913</v>
      </c>
      <c r="AM114" s="2">
        <v>26665.731999999996</v>
      </c>
      <c r="AN114" s="2">
        <v>27786.452000000012</v>
      </c>
      <c r="AO114" s="2">
        <v>27257.463577453822</v>
      </c>
      <c r="AP114" s="2">
        <v>301760.23999999993</v>
      </c>
      <c r="AQ114" s="2">
        <v>309462.88400000002</v>
      </c>
      <c r="AR114" s="2">
        <v>41549.282999999989</v>
      </c>
      <c r="AS114" s="2">
        <v>-490.96999999999997</v>
      </c>
      <c r="AT114" s="2">
        <v>23435.106000000007</v>
      </c>
      <c r="AU114" s="2">
        <v>-0.55167345993815531</v>
      </c>
      <c r="AV114" s="2">
        <v>-2977.1297454348123</v>
      </c>
      <c r="AW114" s="2">
        <v>12799.431</v>
      </c>
      <c r="AX114" s="2">
        <v>189797.14100000018</v>
      </c>
      <c r="AY114" s="2">
        <v>297438.29711273091</v>
      </c>
      <c r="AZ114" s="2">
        <v>265830.42399999982</v>
      </c>
      <c r="BA114" s="2">
        <v>382902.50411273073</v>
      </c>
      <c r="BB114" s="2">
        <v>-15969.460799999999</v>
      </c>
      <c r="BC114" s="2">
        <v>217</v>
      </c>
      <c r="BD114" s="2">
        <v>41664.418999999994</v>
      </c>
      <c r="BE114" s="2">
        <v>198</v>
      </c>
      <c r="BF114" s="2">
        <v>9118.7260000000006</v>
      </c>
      <c r="BG114" s="2">
        <v>557072.76000000024</v>
      </c>
      <c r="BH114" s="2">
        <v>31316.49400000001</v>
      </c>
      <c r="BI114" s="2">
        <v>9099.0270000000037</v>
      </c>
      <c r="BJ114" s="2">
        <v>38257.494999999988</v>
      </c>
    </row>
    <row r="115" spans="1:62" s="1" customFormat="1" ht="11" x14ac:dyDescent="0.15">
      <c r="A115" s="7" t="s">
        <v>152</v>
      </c>
      <c r="B115" s="2">
        <v>2123</v>
      </c>
      <c r="C115" s="2">
        <f t="shared" si="24"/>
        <v>1306</v>
      </c>
      <c r="D115" s="6">
        <f t="shared" si="25"/>
        <v>0.61516721620348558</v>
      </c>
      <c r="E115" s="2">
        <f t="shared" si="26"/>
        <v>1469</v>
      </c>
      <c r="F115" s="6">
        <f t="shared" si="27"/>
        <v>0.69194536033914267</v>
      </c>
      <c r="G115" s="6">
        <f t="shared" si="28"/>
        <v>0.88904016337644654</v>
      </c>
      <c r="H115" s="6">
        <f t="shared" si="29"/>
        <v>0.1448194096455874</v>
      </c>
      <c r="I115" s="6">
        <f t="shared" si="30"/>
        <v>0.23949186956262508</v>
      </c>
      <c r="J115" s="6">
        <f t="shared" si="31"/>
        <v>0.25239137726747785</v>
      </c>
      <c r="K115" s="2">
        <v>1660537.2549999971</v>
      </c>
      <c r="L115" s="2">
        <v>1256079.4955822036</v>
      </c>
      <c r="M115" s="2">
        <v>2916616.7505822028</v>
      </c>
      <c r="N115" s="2">
        <v>230679.68099999984</v>
      </c>
      <c r="O115" s="2">
        <v>2685937.0695822001</v>
      </c>
      <c r="P115" s="2">
        <v>153.28732037157718</v>
      </c>
      <c r="Q115" s="2">
        <v>441.59770815056623</v>
      </c>
      <c r="R115" s="2">
        <v>18.038978001063867</v>
      </c>
      <c r="S115" s="2">
        <v>2.1312960327770574</v>
      </c>
      <c r="T115" s="2">
        <v>2.0889743523199931</v>
      </c>
      <c r="U115" s="2">
        <v>6.6317542616448435</v>
      </c>
      <c r="V115" s="2">
        <v>9.8443429840851929E-2</v>
      </c>
      <c r="W115" s="2">
        <v>101.36159849200878</v>
      </c>
      <c r="X115" s="2">
        <v>86.686827083783868</v>
      </c>
      <c r="Y115" s="2">
        <v>2.9628202648088195</v>
      </c>
      <c r="Z115" s="2">
        <v>6.8520491946069173</v>
      </c>
      <c r="AA115" s="2">
        <v>0.23970839851797651</v>
      </c>
      <c r="AB115" s="2">
        <v>6.377984891623739E-3</v>
      </c>
      <c r="AC115" s="2">
        <v>6.7635754010695034E-2</v>
      </c>
      <c r="AD115" s="2">
        <v>3.2681791237113379E-2</v>
      </c>
      <c r="AE115" s="2">
        <v>0.27195128342245994</v>
      </c>
      <c r="AF115" s="2">
        <v>0.15706314814814823</v>
      </c>
      <c r="AG115" s="2">
        <v>0.10409203943227351</v>
      </c>
      <c r="AH115" s="2">
        <v>0.35118537486014761</v>
      </c>
      <c r="AI115" s="2">
        <v>-7.9811582669237421E-2</v>
      </c>
      <c r="AJ115" s="2">
        <v>-4.9269712637140396E-2</v>
      </c>
      <c r="AK115" s="2">
        <v>0.1448194096455874</v>
      </c>
      <c r="AL115" s="2">
        <v>0.10639413414634162</v>
      </c>
      <c r="AM115" s="2">
        <v>84262.710999999952</v>
      </c>
      <c r="AN115" s="2">
        <v>117793.00200000011</v>
      </c>
      <c r="AO115" s="2">
        <v>175100.21328355963</v>
      </c>
      <c r="AP115" s="2">
        <v>1881312.7179999985</v>
      </c>
      <c r="AQ115" s="2">
        <v>2114430.5240000049</v>
      </c>
      <c r="AR115" s="2">
        <v>230254.49499999979</v>
      </c>
      <c r="AS115" s="2">
        <v>35147.421999999984</v>
      </c>
      <c r="AT115" s="2">
        <v>140263.57099999985</v>
      </c>
      <c r="AU115" s="2">
        <v>3.3027134574323203</v>
      </c>
      <c r="AV115" s="2">
        <v>-42859.672876592151</v>
      </c>
      <c r="AW115" s="2">
        <v>-5518.3829999999371</v>
      </c>
      <c r="AX115" s="2">
        <v>1219029.0189999989</v>
      </c>
      <c r="AY115" s="2">
        <v>2067001.5945822073</v>
      </c>
      <c r="AZ115" s="2">
        <v>1495436.2639999972</v>
      </c>
      <c r="BA115" s="2">
        <v>2481334.5025822036</v>
      </c>
      <c r="BB115" s="2">
        <v>-18566.420193000002</v>
      </c>
      <c r="BC115" s="2">
        <v>1469</v>
      </c>
      <c r="BD115" s="2">
        <v>175068.74900000013</v>
      </c>
      <c r="BE115" s="2">
        <v>1306</v>
      </c>
      <c r="BF115" s="2">
        <v>41927.541999999979</v>
      </c>
      <c r="BG115" s="2">
        <v>1495585.9799999979</v>
      </c>
      <c r="BH115" s="2">
        <v>128571.63800000001</v>
      </c>
      <c r="BI115" s="2">
        <v>41511.382999999958</v>
      </c>
      <c r="BJ115" s="2">
        <v>164472.27100000042</v>
      </c>
    </row>
    <row r="116" spans="1:62" s="1" customFormat="1" ht="11" x14ac:dyDescent="0.15">
      <c r="A116" s="7" t="s">
        <v>153</v>
      </c>
      <c r="B116" s="2">
        <v>176</v>
      </c>
      <c r="C116" s="2">
        <f t="shared" si="24"/>
        <v>102</v>
      </c>
      <c r="D116" s="6">
        <f t="shared" si="25"/>
        <v>0.57954545454545459</v>
      </c>
      <c r="E116" s="2">
        <f t="shared" si="26"/>
        <v>117</v>
      </c>
      <c r="F116" s="6">
        <f t="shared" si="27"/>
        <v>0.66477272727272729</v>
      </c>
      <c r="G116" s="6">
        <f t="shared" si="28"/>
        <v>0.87179487179487181</v>
      </c>
      <c r="H116" s="6">
        <f t="shared" si="29"/>
        <v>0.14704655263156544</v>
      </c>
      <c r="I116" s="6">
        <f t="shared" si="30"/>
        <v>0.24946514722268906</v>
      </c>
      <c r="J116" s="6">
        <f t="shared" si="31"/>
        <v>0.25357720994641392</v>
      </c>
      <c r="K116" s="2">
        <v>847919.0610000001</v>
      </c>
      <c r="L116" s="2">
        <v>977759.92214143416</v>
      </c>
      <c r="M116" s="2">
        <v>1825678.983141433</v>
      </c>
      <c r="N116" s="2">
        <v>136264.614</v>
      </c>
      <c r="O116" s="2">
        <v>1689414.3691414327</v>
      </c>
      <c r="P116" s="2">
        <v>75.223926587280459</v>
      </c>
      <c r="Q116" s="2">
        <v>47.322269020363514</v>
      </c>
      <c r="R116" s="2">
        <v>29.067900839546667</v>
      </c>
      <c r="S116" s="2">
        <v>2.678612151551349</v>
      </c>
      <c r="T116" s="2">
        <v>5.1758512534324375</v>
      </c>
      <c r="U116" s="2">
        <v>416.26248555634163</v>
      </c>
      <c r="V116" s="2">
        <v>7.9393542352237834E-2</v>
      </c>
      <c r="W116" s="2">
        <v>138.84611218522792</v>
      </c>
      <c r="X116" s="2">
        <v>34.286843389855029</v>
      </c>
      <c r="Y116" s="2">
        <v>4.3258674535101918</v>
      </c>
      <c r="Z116" s="2">
        <v>586.57094637680211</v>
      </c>
      <c r="AA116" s="2">
        <v>0.31462791773786153</v>
      </c>
      <c r="AB116" s="2">
        <v>2.058407036967028E-2</v>
      </c>
      <c r="AC116" s="2">
        <v>0.19874904761904755</v>
      </c>
      <c r="AD116" s="2">
        <v>3.1584272727272704E-2</v>
      </c>
      <c r="AE116" s="2">
        <v>0.17127256756756754</v>
      </c>
      <c r="AF116" s="2">
        <v>8.0546321839080434E-2</v>
      </c>
      <c r="AG116" s="2">
        <v>1.7326095499060677E-3</v>
      </c>
      <c r="AH116" s="2">
        <v>2.0133879986916993E-2</v>
      </c>
      <c r="AI116" s="2">
        <v>-0.15947508781014086</v>
      </c>
      <c r="AJ116" s="2">
        <v>4.8740398994484971E-2</v>
      </c>
      <c r="AK116" s="2">
        <v>0.14704655263156544</v>
      </c>
      <c r="AL116" s="2">
        <v>0.20312292682926841</v>
      </c>
      <c r="AM116" s="2">
        <v>32200.170999999995</v>
      </c>
      <c r="AN116" s="2">
        <v>53259.114000000016</v>
      </c>
      <c r="AO116" s="2">
        <v>54365.154171713199</v>
      </c>
      <c r="AP116" s="2">
        <v>503020.60699999973</v>
      </c>
      <c r="AQ116" s="2">
        <v>590735.23800000024</v>
      </c>
      <c r="AR116" s="2">
        <v>76975.923999999955</v>
      </c>
      <c r="AS116" s="2">
        <v>1394.8240000000001</v>
      </c>
      <c r="AT116" s="2">
        <v>10010.43</v>
      </c>
      <c r="AU116" s="2">
        <v>2.2025024378878717</v>
      </c>
      <c r="AV116" s="2">
        <v>29942.640255089595</v>
      </c>
      <c r="AW116" s="2">
        <v>45117.55700000003</v>
      </c>
      <c r="AX116" s="2">
        <v>461704.9879999999</v>
      </c>
      <c r="AY116" s="2">
        <v>1287068.6531414343</v>
      </c>
      <c r="AZ116" s="2">
        <v>578410.13</v>
      </c>
      <c r="BA116" s="2">
        <v>1302925.2461414339</v>
      </c>
      <c r="BB116" s="2">
        <v>-20798.654520000004</v>
      </c>
      <c r="BC116" s="2">
        <v>117</v>
      </c>
      <c r="BD116" s="2">
        <v>81391.089000000022</v>
      </c>
      <c r="BE116" s="2">
        <v>102</v>
      </c>
      <c r="BF116" s="2">
        <v>20304.239999999994</v>
      </c>
      <c r="BG116" s="2">
        <v>823023.91100000008</v>
      </c>
      <c r="BH116" s="2">
        <v>55294.130000000019</v>
      </c>
      <c r="BI116" s="2">
        <v>20243.286999999993</v>
      </c>
      <c r="BJ116" s="2">
        <v>79830.861000000019</v>
      </c>
    </row>
    <row r="117" spans="1:62" s="1" customFormat="1" ht="11" x14ac:dyDescent="0.15">
      <c r="A117" s="7" t="s">
        <v>154</v>
      </c>
      <c r="B117" s="2">
        <v>262</v>
      </c>
      <c r="C117" s="2">
        <f t="shared" si="24"/>
        <v>195</v>
      </c>
      <c r="D117" s="6">
        <f t="shared" si="25"/>
        <v>0.74427480916030531</v>
      </c>
      <c r="E117" s="2">
        <f t="shared" si="26"/>
        <v>204</v>
      </c>
      <c r="F117" s="6">
        <f t="shared" si="27"/>
        <v>0.77862595419847325</v>
      </c>
      <c r="G117" s="6">
        <f t="shared" si="28"/>
        <v>0.95588235294117652</v>
      </c>
      <c r="H117" s="6">
        <f t="shared" si="29"/>
        <v>0.18072341314380455</v>
      </c>
      <c r="I117" s="6">
        <f t="shared" si="30"/>
        <v>0.25888705800055245</v>
      </c>
      <c r="J117" s="6">
        <f t="shared" si="31"/>
        <v>0.26615806811369547</v>
      </c>
      <c r="K117" s="2">
        <v>16846.656999999981</v>
      </c>
      <c r="L117" s="2">
        <v>16124.378712736006</v>
      </c>
      <c r="M117" s="2">
        <v>32971.035712736011</v>
      </c>
      <c r="N117" s="2">
        <v>2729.5600000000018</v>
      </c>
      <c r="O117" s="2">
        <v>30241.475712736003</v>
      </c>
      <c r="P117" s="2">
        <v>20.917730645008493</v>
      </c>
      <c r="Q117" s="2">
        <v>28.829148231770073</v>
      </c>
      <c r="R117" s="2">
        <v>11.774438862087226</v>
      </c>
      <c r="S117" s="2">
        <v>1.047232269652858</v>
      </c>
      <c r="T117" s="2">
        <v>1.3045438348771718</v>
      </c>
      <c r="U117" s="2">
        <v>3.8469515699116328</v>
      </c>
      <c r="V117" s="2">
        <v>7.5493192400706149E-2</v>
      </c>
      <c r="W117" s="2">
        <v>96.357156468293695</v>
      </c>
      <c r="X117" s="2">
        <v>33.412914640992703</v>
      </c>
      <c r="Y117" s="2">
        <v>1.1244621677164535</v>
      </c>
      <c r="Z117" s="2">
        <v>4.4731725327712031</v>
      </c>
      <c r="AA117" s="2">
        <v>0.42951918607892692</v>
      </c>
      <c r="AB117" s="2">
        <v>2.9177681074628498E-2</v>
      </c>
      <c r="AC117" s="2">
        <v>9.4411011904761921E-2</v>
      </c>
      <c r="AD117" s="2">
        <v>0.10292366812227072</v>
      </c>
      <c r="AE117" s="2">
        <v>0.13424999999999998</v>
      </c>
      <c r="AF117" s="2">
        <v>5.4721666666666668E-2</v>
      </c>
      <c r="AG117" s="2">
        <v>0.17177718115868312</v>
      </c>
      <c r="AH117" s="2">
        <v>5.4824703450888856</v>
      </c>
      <c r="AI117" s="2">
        <v>0.41804353665537847</v>
      </c>
      <c r="AJ117" s="2">
        <v>4.0375599140318144E-2</v>
      </c>
      <c r="AK117" s="2">
        <v>0.18072341314380455</v>
      </c>
      <c r="AL117" s="2">
        <v>0.1285526457399104</v>
      </c>
      <c r="AM117" s="2">
        <v>1638.0090000000002</v>
      </c>
      <c r="AN117" s="2">
        <v>1649.7169999999996</v>
      </c>
      <c r="AO117" s="2">
        <v>1595.2016574527988</v>
      </c>
      <c r="AP117" s="2">
        <v>17318.757000000009</v>
      </c>
      <c r="AQ117" s="2">
        <v>18314.831999999991</v>
      </c>
      <c r="AR117" s="2">
        <v>2247.5109999999991</v>
      </c>
      <c r="AS117" s="2">
        <v>273.02400000000006</v>
      </c>
      <c r="AT117" s="2">
        <v>1475.5359999999991</v>
      </c>
      <c r="AU117" s="2">
        <v>3.8785829365140625</v>
      </c>
      <c r="AV117" s="2">
        <v>-596.72910816392505</v>
      </c>
      <c r="AW117" s="2">
        <v>226.85499999999973</v>
      </c>
      <c r="AX117" s="2">
        <v>13026.333000000004</v>
      </c>
      <c r="AY117" s="2">
        <v>26435.47571273601</v>
      </c>
      <c r="AZ117" s="2">
        <v>16269.087999999985</v>
      </c>
      <c r="BA117" s="2">
        <v>29582.735712736019</v>
      </c>
      <c r="BB117" s="2">
        <v>-605.97059999999965</v>
      </c>
      <c r="BC117" s="2">
        <v>204</v>
      </c>
      <c r="BD117" s="2">
        <v>2613.1820000000021</v>
      </c>
      <c r="BE117" s="2">
        <v>195</v>
      </c>
      <c r="BF117" s="2">
        <v>676.51900000000012</v>
      </c>
      <c r="BG117" s="2">
        <v>15899.918999999993</v>
      </c>
      <c r="BH117" s="2">
        <v>1733.4440000000004</v>
      </c>
      <c r="BI117" s="2">
        <v>670.85700000000031</v>
      </c>
      <c r="BJ117" s="2">
        <v>2520.521000000002</v>
      </c>
    </row>
    <row r="118" spans="1:62" s="1" customFormat="1" ht="11" x14ac:dyDescent="0.15">
      <c r="A118" s="7" t="s">
        <v>155</v>
      </c>
      <c r="B118" s="2">
        <v>2</v>
      </c>
      <c r="C118" s="2">
        <f t="shared" si="24"/>
        <v>2</v>
      </c>
      <c r="D118" s="6">
        <f t="shared" si="25"/>
        <v>1</v>
      </c>
      <c r="E118" s="2">
        <f t="shared" si="26"/>
        <v>2</v>
      </c>
      <c r="F118" s="6">
        <f t="shared" si="27"/>
        <v>1</v>
      </c>
      <c r="G118" s="6">
        <f t="shared" si="28"/>
        <v>1</v>
      </c>
      <c r="H118" s="6">
        <f t="shared" si="29"/>
        <v>0.18964655810510733</v>
      </c>
      <c r="I118" s="6">
        <f t="shared" si="30"/>
        <v>0.21433224755700325</v>
      </c>
      <c r="J118" s="6">
        <f t="shared" si="31"/>
        <v>0.21433224755700325</v>
      </c>
      <c r="K118" s="2">
        <v>262.2</v>
      </c>
      <c r="L118" s="2">
        <v>309.3</v>
      </c>
      <c r="M118" s="2">
        <v>571.5</v>
      </c>
      <c r="N118" s="2">
        <v>113.7</v>
      </c>
      <c r="O118" s="2">
        <v>457.8</v>
      </c>
      <c r="P118" s="2">
        <v>3.9781770470733147</v>
      </c>
      <c r="Q118" s="2">
        <v>4.0125770984178057</v>
      </c>
      <c r="R118" s="2" t="e">
        <v>#DIV/0!</v>
      </c>
      <c r="S118" s="2" t="e">
        <v>#DIV/0!</v>
      </c>
      <c r="T118" s="2">
        <v>0.35327651858191128</v>
      </c>
      <c r="U118" s="2">
        <v>1.2322213414886634</v>
      </c>
      <c r="V118" s="2">
        <v>0.6741733256185366</v>
      </c>
      <c r="W118" s="2">
        <v>3.9351620947630925</v>
      </c>
      <c r="X118" s="2">
        <v>2.4177732379979573</v>
      </c>
      <c r="Y118" s="2">
        <v>0.60684527624663498</v>
      </c>
      <c r="Z118" s="2">
        <v>0.99412011759764818</v>
      </c>
      <c r="AA118" s="2">
        <v>0</v>
      </c>
      <c r="AB118" s="2">
        <v>0</v>
      </c>
      <c r="AC118" s="2">
        <v>-6.1999999999999972E-3</v>
      </c>
      <c r="AD118" s="2">
        <v>-1.9544999999999996E-2</v>
      </c>
      <c r="AE118" s="2" t="e">
        <v>#DIV/0!</v>
      </c>
      <c r="AF118" s="2" t="e">
        <v>#DIV/0!</v>
      </c>
      <c r="AG118" s="2">
        <v>9.0312766515777729E-2</v>
      </c>
      <c r="AH118" s="2">
        <v>6.1369395618996986E-2</v>
      </c>
      <c r="AI118" s="2">
        <v>0.31032913326871697</v>
      </c>
      <c r="AJ118" s="2">
        <v>0.11991626794258373</v>
      </c>
      <c r="AK118" s="2">
        <v>0.18964655810510733</v>
      </c>
      <c r="AL118" s="2">
        <v>6.83E-2</v>
      </c>
      <c r="AM118" s="2">
        <v>66.8</v>
      </c>
      <c r="AN118" s="2">
        <v>61.7</v>
      </c>
      <c r="AO118" s="2">
        <v>120.3</v>
      </c>
      <c r="AP118" s="2">
        <v>504.59999999999997</v>
      </c>
      <c r="AQ118" s="2">
        <v>532.70000000000005</v>
      </c>
      <c r="AR118" s="2">
        <v>191.5</v>
      </c>
      <c r="AS118" s="2">
        <v>89.088000000000008</v>
      </c>
      <c r="AT118" s="2">
        <v>93.649000000000001</v>
      </c>
      <c r="AU118" s="2">
        <v>1.9712207852461872</v>
      </c>
      <c r="AV118" s="2">
        <v>-90.363785714285726</v>
      </c>
      <c r="AW118" s="2">
        <v>-83.507000000000005</v>
      </c>
      <c r="AX118" s="2">
        <v>688.1</v>
      </c>
      <c r="AY118" s="2">
        <v>901.00000000000011</v>
      </c>
      <c r="AZ118" s="2">
        <v>699.6</v>
      </c>
      <c r="BA118" s="2">
        <v>895.20000000000016</v>
      </c>
      <c r="BB118" s="2">
        <v>0</v>
      </c>
      <c r="BC118" s="2">
        <v>2</v>
      </c>
      <c r="BD118" s="2">
        <v>92.1</v>
      </c>
      <c r="BE118" s="2">
        <v>2</v>
      </c>
      <c r="BF118" s="2">
        <v>19.739999999999998</v>
      </c>
      <c r="BG118" s="2">
        <v>262.2</v>
      </c>
      <c r="BH118" s="2">
        <v>61.7</v>
      </c>
      <c r="BI118" s="2">
        <v>19.739999999999998</v>
      </c>
      <c r="BJ118" s="2">
        <v>92.1</v>
      </c>
    </row>
    <row r="119" spans="1:62" s="1" customFormat="1" ht="11" x14ac:dyDescent="0.15">
      <c r="A119" s="7" t="s">
        <v>156</v>
      </c>
      <c r="B119" s="2">
        <v>601</v>
      </c>
      <c r="C119" s="2">
        <f t="shared" si="24"/>
        <v>296</v>
      </c>
      <c r="D119" s="6">
        <f t="shared" si="25"/>
        <v>0.49251247920133112</v>
      </c>
      <c r="E119" s="2">
        <f t="shared" si="26"/>
        <v>338</v>
      </c>
      <c r="F119" s="6">
        <f t="shared" si="27"/>
        <v>0.56239600665557399</v>
      </c>
      <c r="G119" s="6">
        <f t="shared" si="28"/>
        <v>0.87573964497041423</v>
      </c>
      <c r="H119" s="6">
        <f t="shared" si="29"/>
        <v>0.11366021990468754</v>
      </c>
      <c r="I119" s="6">
        <f t="shared" si="30"/>
        <v>0.18426183709350136</v>
      </c>
      <c r="J119" s="6">
        <f t="shared" si="31"/>
        <v>0.19416614539454055</v>
      </c>
      <c r="K119" s="2">
        <v>801683.26599999936</v>
      </c>
      <c r="L119" s="2">
        <v>941809.14582996955</v>
      </c>
      <c r="M119" s="2">
        <v>1743492.4118299682</v>
      </c>
      <c r="N119" s="2">
        <v>239890.63099999976</v>
      </c>
      <c r="O119" s="2">
        <v>1503601.7808299698</v>
      </c>
      <c r="P119" s="2">
        <v>95.41786336408515</v>
      </c>
      <c r="Q119" s="2">
        <v>130.92614223710027</v>
      </c>
      <c r="R119" s="2">
        <v>24.156622576001968</v>
      </c>
      <c r="S119" s="2">
        <v>3.4449487994034</v>
      </c>
      <c r="T119" s="2">
        <v>6.4156391048491619</v>
      </c>
      <c r="U119" s="2">
        <v>74.464191197452607</v>
      </c>
      <c r="V119" s="2">
        <v>8.2324266693272238E-2</v>
      </c>
      <c r="W119" s="2">
        <v>161.07995753868622</v>
      </c>
      <c r="X119" s="2">
        <v>143.11845147446417</v>
      </c>
      <c r="Y119" s="2">
        <v>20.790286745049503</v>
      </c>
      <c r="Z119" s="2">
        <v>65.023413814123771</v>
      </c>
      <c r="AA119" s="2">
        <v>0.69794092034761579</v>
      </c>
      <c r="AB119" s="2">
        <v>1.4394451676208708E-2</v>
      </c>
      <c r="AC119" s="2">
        <v>0.18682893854748603</v>
      </c>
      <c r="AD119" s="2">
        <v>0.12326229508196712</v>
      </c>
      <c r="AE119" s="2">
        <v>0.13872043010752694</v>
      </c>
      <c r="AF119" s="2">
        <v>0.3203072222222223</v>
      </c>
      <c r="AG119" s="2">
        <v>-0.33243004777587981</v>
      </c>
      <c r="AH119" s="2">
        <v>-2.9543339088011713</v>
      </c>
      <c r="AI119" s="2">
        <v>-6.8490129738071195</v>
      </c>
      <c r="AJ119" s="2">
        <v>-5.6453748988095702</v>
      </c>
      <c r="AK119" s="2">
        <v>0.11366021990468754</v>
      </c>
      <c r="AL119" s="2">
        <v>0.26916729622266389</v>
      </c>
      <c r="AM119" s="2">
        <v>41910.139999999985</v>
      </c>
      <c r="AN119" s="2">
        <v>54816.917999999947</v>
      </c>
      <c r="AO119" s="2">
        <v>54159.966434006157</v>
      </c>
      <c r="AP119" s="2">
        <v>400345.06099999958</v>
      </c>
      <c r="AQ119" s="2">
        <v>475260.63699999964</v>
      </c>
      <c r="AR119" s="2">
        <v>54854.634000000049</v>
      </c>
      <c r="AS119" s="2">
        <v>4468.5040000000045</v>
      </c>
      <c r="AT119" s="2">
        <v>26260.431999999997</v>
      </c>
      <c r="AU119" s="2">
        <v>1.3353841713960004</v>
      </c>
      <c r="AV119" s="2">
        <v>13269.62575997276</v>
      </c>
      <c r="AW119" s="2">
        <v>31607.516999999996</v>
      </c>
      <c r="AX119" s="2">
        <v>328905.01799999981</v>
      </c>
      <c r="AY119" s="2">
        <v>1015598.5178299703</v>
      </c>
      <c r="AZ119" s="2">
        <v>392426.19399999949</v>
      </c>
      <c r="BA119" s="2">
        <v>1037230.9768299692</v>
      </c>
      <c r="BB119" s="2">
        <v>-22994.437900000008</v>
      </c>
      <c r="BC119" s="2">
        <v>338</v>
      </c>
      <c r="BD119" s="2">
        <v>72088.579000000012</v>
      </c>
      <c r="BE119" s="2">
        <v>296</v>
      </c>
      <c r="BF119" s="2">
        <v>13283.174000000005</v>
      </c>
      <c r="BG119" s="2">
        <v>756165.27999999968</v>
      </c>
      <c r="BH119" s="2">
        <v>58438.759999999987</v>
      </c>
      <c r="BI119" s="2">
        <v>13256.126999999993</v>
      </c>
      <c r="BJ119" s="2">
        <v>68272.081999999995</v>
      </c>
    </row>
    <row r="120" spans="1:62" s="1" customFormat="1" ht="11" x14ac:dyDescent="0.15">
      <c r="A120" s="7" t="s">
        <v>157</v>
      </c>
      <c r="B120" s="2">
        <v>266</v>
      </c>
      <c r="C120" s="2">
        <f t="shared" si="24"/>
        <v>185</v>
      </c>
      <c r="D120" s="6">
        <f t="shared" si="25"/>
        <v>0.69548872180451127</v>
      </c>
      <c r="E120" s="2">
        <f t="shared" si="26"/>
        <v>199</v>
      </c>
      <c r="F120" s="6">
        <f t="shared" si="27"/>
        <v>0.74812030075187974</v>
      </c>
      <c r="G120" s="6">
        <f t="shared" si="28"/>
        <v>0.92964824120603018</v>
      </c>
      <c r="H120" s="6">
        <f t="shared" si="29"/>
        <v>0.14616409199932415</v>
      </c>
      <c r="I120" s="6">
        <f t="shared" si="30"/>
        <v>0.17097625244326864</v>
      </c>
      <c r="J120" s="6">
        <f t="shared" si="31"/>
        <v>0.18854273718776923</v>
      </c>
      <c r="K120" s="2">
        <v>1911938.5959999985</v>
      </c>
      <c r="L120" s="2">
        <v>1104442.9132132467</v>
      </c>
      <c r="M120" s="2">
        <v>3016381.5092132436</v>
      </c>
      <c r="N120" s="2">
        <v>462664.23100000032</v>
      </c>
      <c r="O120" s="2">
        <v>2553717.2782132444</v>
      </c>
      <c r="P120" s="2">
        <v>72.538933343034273</v>
      </c>
      <c r="Q120" s="2">
        <v>33.966818345333515</v>
      </c>
      <c r="R120" s="2">
        <v>24.126551887420327</v>
      </c>
      <c r="S120" s="2">
        <v>23.845270114830988</v>
      </c>
      <c r="T120" s="2">
        <v>3.6200835197853172</v>
      </c>
      <c r="U120" s="2">
        <v>9.70829423318831</v>
      </c>
      <c r="V120" s="2">
        <v>0.15134052400841386</v>
      </c>
      <c r="W120" s="2">
        <v>672.99566536070085</v>
      </c>
      <c r="X120" s="2">
        <v>797.22755201864584</v>
      </c>
      <c r="Y120" s="2">
        <v>9.8635724370329427</v>
      </c>
      <c r="Z120" s="2">
        <v>15.746212094329167</v>
      </c>
      <c r="AA120" s="2">
        <v>0.5047265767076301</v>
      </c>
      <c r="AB120" s="2">
        <v>2.2024728780851866E-2</v>
      </c>
      <c r="AC120" s="2">
        <v>8.6061879194630889E-2</v>
      </c>
      <c r="AD120" s="2">
        <v>3.789444444444446E-2</v>
      </c>
      <c r="AE120" s="2">
        <v>0.13908649350649352</v>
      </c>
      <c r="AF120" s="2">
        <v>8.9168869047619045E-2</v>
      </c>
      <c r="AG120" s="2">
        <v>5.2588640922741951E-2</v>
      </c>
      <c r="AH120" s="2">
        <v>-0.41198108871562805</v>
      </c>
      <c r="AI120" s="2">
        <v>-0.99395621517544552</v>
      </c>
      <c r="AJ120" s="2">
        <v>2.3738610688462575E-2</v>
      </c>
      <c r="AK120" s="2">
        <v>0.14616409199932415</v>
      </c>
      <c r="AL120" s="2">
        <v>0.23574991701244813</v>
      </c>
      <c r="AM120" s="2">
        <v>87774.339999999967</v>
      </c>
      <c r="AN120" s="2">
        <v>104831.87000000004</v>
      </c>
      <c r="AO120" s="2">
        <v>108933.20875735072</v>
      </c>
      <c r="AP120" s="2">
        <v>1011675.0709999995</v>
      </c>
      <c r="AQ120" s="2">
        <v>1093560.1159999999</v>
      </c>
      <c r="AR120" s="2">
        <v>135238.31</v>
      </c>
      <c r="AS120" s="2">
        <v>5288.1110000000035</v>
      </c>
      <c r="AT120" s="2">
        <v>34269.965999999993</v>
      </c>
      <c r="AU120" s="2">
        <v>-4.0059331337446347</v>
      </c>
      <c r="AV120" s="2">
        <v>44200.036113458722</v>
      </c>
      <c r="AW120" s="2">
        <v>73952.722000000009</v>
      </c>
      <c r="AX120" s="2">
        <v>808569.27400000067</v>
      </c>
      <c r="AY120" s="2">
        <v>1384132.5572132461</v>
      </c>
      <c r="AZ120" s="2">
        <v>900003.78800000041</v>
      </c>
      <c r="BA120" s="2">
        <v>1376874.8532132464</v>
      </c>
      <c r="BB120" s="2">
        <v>-48676.991458000011</v>
      </c>
      <c r="BC120" s="2">
        <v>199</v>
      </c>
      <c r="BD120" s="2">
        <v>135184.68600000005</v>
      </c>
      <c r="BE120" s="2">
        <v>185</v>
      </c>
      <c r="BF120" s="2">
        <v>23113.37100000001</v>
      </c>
      <c r="BG120" s="2">
        <v>1834125.0199999984</v>
      </c>
      <c r="BH120" s="2">
        <v>113333.04500000001</v>
      </c>
      <c r="BI120" s="2">
        <v>24089.874000000014</v>
      </c>
      <c r="BJ120" s="2">
        <v>127768.77200000003</v>
      </c>
    </row>
    <row r="121" spans="1:62" s="1" customFormat="1" ht="11" x14ac:dyDescent="0.15">
      <c r="A121" s="7" t="s">
        <v>158</v>
      </c>
      <c r="B121" s="2">
        <v>1873</v>
      </c>
      <c r="C121" s="2">
        <f t="shared" si="24"/>
        <v>1308</v>
      </c>
      <c r="D121" s="6">
        <f t="shared" si="25"/>
        <v>0.69834490122797654</v>
      </c>
      <c r="E121" s="2">
        <f t="shared" si="26"/>
        <v>1372</v>
      </c>
      <c r="F121" s="6">
        <f t="shared" si="27"/>
        <v>0.73251468232781636</v>
      </c>
      <c r="G121" s="6">
        <f t="shared" si="28"/>
        <v>0.95335276967930027</v>
      </c>
      <c r="H121" s="6">
        <f t="shared" si="29"/>
        <v>0.1437502762649881</v>
      </c>
      <c r="I121" s="6">
        <f t="shared" si="30"/>
        <v>0.16888139805269184</v>
      </c>
      <c r="J121" s="6">
        <f t="shared" si="31"/>
        <v>0.17597644495032996</v>
      </c>
      <c r="K121" s="2">
        <v>1193176.8189999994</v>
      </c>
      <c r="L121" s="2">
        <v>541373.51360621757</v>
      </c>
      <c r="M121" s="2">
        <v>1734550.3326062139</v>
      </c>
      <c r="N121" s="2">
        <v>224091.50800000003</v>
      </c>
      <c r="O121" s="2">
        <v>1510458.8246062212</v>
      </c>
      <c r="P121" s="2">
        <v>83.118490833824836</v>
      </c>
      <c r="Q121" s="2">
        <v>35.260275382631242</v>
      </c>
      <c r="R121" s="2">
        <v>28.408383194730675</v>
      </c>
      <c r="S121" s="2">
        <v>2.6515115686052746</v>
      </c>
      <c r="T121" s="2">
        <v>2.1985774743696864</v>
      </c>
      <c r="U121" s="2">
        <v>105.68948276006694</v>
      </c>
      <c r="V121" s="2">
        <v>0.16645964310030711</v>
      </c>
      <c r="W121" s="2">
        <v>133.92776498651551</v>
      </c>
      <c r="X121" s="2">
        <v>66.355667932878418</v>
      </c>
      <c r="Y121" s="2">
        <v>3.3949366053750452</v>
      </c>
      <c r="Z121" s="2">
        <v>92.557882266624404</v>
      </c>
      <c r="AA121" s="2">
        <v>0.91769296165364489</v>
      </c>
      <c r="AB121" s="2">
        <v>2.979318149150861E-2</v>
      </c>
      <c r="AC121" s="2">
        <v>9.0064188596491179E-2</v>
      </c>
      <c r="AD121" s="2">
        <v>1.5375205128205126E-2</v>
      </c>
      <c r="AE121" s="2">
        <v>0.15887198275862066</v>
      </c>
      <c r="AF121" s="2">
        <v>0.21582961538461512</v>
      </c>
      <c r="AG121" s="2">
        <v>7.1399613329055422E-2</v>
      </c>
      <c r="AH121" s="2">
        <v>-5.3286364487779743E-2</v>
      </c>
      <c r="AI121" s="2">
        <v>-2.7266695412706592</v>
      </c>
      <c r="AJ121" s="2">
        <v>-2.715959801876259</v>
      </c>
      <c r="AK121" s="2">
        <v>0.1437502762649881</v>
      </c>
      <c r="AL121" s="2">
        <v>0.11071058303886941</v>
      </c>
      <c r="AM121" s="2">
        <v>58413.58299999997</v>
      </c>
      <c r="AN121" s="2">
        <v>70704.922000000151</v>
      </c>
      <c r="AO121" s="2">
        <v>83529.545078756521</v>
      </c>
      <c r="AP121" s="2">
        <v>971976.55400000268</v>
      </c>
      <c r="AQ121" s="2">
        <v>1081508.7800000003</v>
      </c>
      <c r="AR121" s="2">
        <v>106576.81300000005</v>
      </c>
      <c r="AS121" s="2">
        <v>21729.327999999998</v>
      </c>
      <c r="AT121" s="2">
        <v>56586.45399999978</v>
      </c>
      <c r="AU121" s="2">
        <v>0.30507591569892595</v>
      </c>
      <c r="AV121" s="2">
        <v>-8566.4883609956451</v>
      </c>
      <c r="AW121" s="2">
        <v>15004.549999999981</v>
      </c>
      <c r="AX121" s="2">
        <v>584774.3820000001</v>
      </c>
      <c r="AY121" s="2">
        <v>875863.3706062173</v>
      </c>
      <c r="AZ121" s="2">
        <v>690353.77000000048</v>
      </c>
      <c r="BA121" s="2">
        <v>992346.84060621611</v>
      </c>
      <c r="BB121" s="2">
        <v>-44663.024999999914</v>
      </c>
      <c r="BC121" s="2">
        <v>1372</v>
      </c>
      <c r="BD121" s="2">
        <v>92744.429999999964</v>
      </c>
      <c r="BE121" s="2">
        <v>1308</v>
      </c>
      <c r="BF121" s="2">
        <v>15662.809000000008</v>
      </c>
      <c r="BG121" s="2">
        <v>1139817.7900000017</v>
      </c>
      <c r="BH121" s="2">
        <v>74762.481000000043</v>
      </c>
      <c r="BI121" s="2">
        <v>15574.469000000008</v>
      </c>
      <c r="BJ121" s="2">
        <v>88503.145999999964</v>
      </c>
    </row>
    <row r="122" spans="1:62" s="1" customFormat="1" ht="11" x14ac:dyDescent="0.15">
      <c r="A122" s="7" t="s">
        <v>159</v>
      </c>
      <c r="B122" s="2">
        <v>13</v>
      </c>
      <c r="C122" s="2">
        <f t="shared" si="24"/>
        <v>9</v>
      </c>
      <c r="D122" s="6">
        <f t="shared" si="25"/>
        <v>0.69230769230769229</v>
      </c>
      <c r="E122" s="2">
        <f t="shared" si="26"/>
        <v>9</v>
      </c>
      <c r="F122" s="6">
        <f t="shared" si="27"/>
        <v>0.69230769230769229</v>
      </c>
      <c r="G122" s="6">
        <f t="shared" si="28"/>
        <v>1</v>
      </c>
      <c r="H122" s="6">
        <f t="shared" si="29"/>
        <v>0.20825225074117526</v>
      </c>
      <c r="I122" s="6">
        <f t="shared" si="30"/>
        <v>0.31104664045166214</v>
      </c>
      <c r="J122" s="6">
        <f t="shared" si="31"/>
        <v>0.31372899588484709</v>
      </c>
      <c r="K122" s="2">
        <v>4460.5480000000007</v>
      </c>
      <c r="L122" s="2">
        <v>738.95504884603645</v>
      </c>
      <c r="M122" s="2">
        <v>5199.5030488460379</v>
      </c>
      <c r="N122" s="2">
        <v>363.238</v>
      </c>
      <c r="O122" s="2">
        <v>4836.2650488460358</v>
      </c>
      <c r="P122" s="2">
        <v>15.540512081283662</v>
      </c>
      <c r="Q122" s="2">
        <v>18.861105902531776</v>
      </c>
      <c r="R122" s="2">
        <v>12.318554327028902</v>
      </c>
      <c r="S122" s="2">
        <v>0.48574577124385176</v>
      </c>
      <c r="T122" s="2">
        <v>2.698198486191449</v>
      </c>
      <c r="U122" s="2">
        <v>3.0278114989939584</v>
      </c>
      <c r="V122" s="2">
        <v>9.2332699603208418E-2</v>
      </c>
      <c r="W122" s="2">
        <v>55.646242056969633</v>
      </c>
      <c r="X122" s="2">
        <v>37.035138100050624</v>
      </c>
      <c r="Y122" s="2">
        <v>3.3153014659650526</v>
      </c>
      <c r="Z122" s="2">
        <v>2.9991927089772945</v>
      </c>
      <c r="AA122" s="2">
        <v>0.77127680225451301</v>
      </c>
      <c r="AB122" s="2">
        <v>4.0274546472563275E-2</v>
      </c>
      <c r="AC122" s="2">
        <v>-1.5090000000000006E-2</v>
      </c>
      <c r="AD122" s="2">
        <v>9.5949999999999994E-2</v>
      </c>
      <c r="AE122" s="2">
        <v>0.128</v>
      </c>
      <c r="AF122" s="2">
        <v>5.2574999999999997E-2</v>
      </c>
      <c r="AG122" s="2">
        <v>0.16429962931242059</v>
      </c>
      <c r="AH122" s="2">
        <v>0.1027893229516213</v>
      </c>
      <c r="AI122" s="2">
        <v>-6.4820533731857919E-3</v>
      </c>
      <c r="AJ122" s="2">
        <v>0.13456386233261702</v>
      </c>
      <c r="AK122" s="2">
        <v>0.20825225074117526</v>
      </c>
      <c r="AL122" s="2">
        <v>0.181229</v>
      </c>
      <c r="AM122" s="2">
        <v>260.73199999999997</v>
      </c>
      <c r="AN122" s="2">
        <v>231.80399999999997</v>
      </c>
      <c r="AO122" s="2">
        <v>210.78699023079272</v>
      </c>
      <c r="AP122" s="2">
        <v>1751.83</v>
      </c>
      <c r="AQ122" s="2">
        <v>1720.92</v>
      </c>
      <c r="AR122" s="2">
        <v>362.625</v>
      </c>
      <c r="AS122" s="2">
        <v>-5.3150000000000013</v>
      </c>
      <c r="AT122" s="2">
        <v>94.766999999999996</v>
      </c>
      <c r="AU122" s="2">
        <v>2.5854292616376133</v>
      </c>
      <c r="AV122" s="2">
        <v>51.979391328378462</v>
      </c>
      <c r="AW122" s="2">
        <v>277.97899999999998</v>
      </c>
      <c r="AX122" s="2">
        <v>920.12000000000012</v>
      </c>
      <c r="AY122" s="2">
        <v>1365.7420488460368</v>
      </c>
      <c r="AZ122" s="2">
        <v>1451.5640000000001</v>
      </c>
      <c r="BA122" s="2">
        <v>1826.3940488460366</v>
      </c>
      <c r="BB122" s="2">
        <v>-154.26999999999998</v>
      </c>
      <c r="BC122" s="2">
        <v>9</v>
      </c>
      <c r="BD122" s="2">
        <v>338.48300000000006</v>
      </c>
      <c r="BE122" s="2">
        <v>9</v>
      </c>
      <c r="BF122" s="2">
        <v>105.28399999999998</v>
      </c>
      <c r="BG122" s="2">
        <v>4423.1600000000008</v>
      </c>
      <c r="BH122" s="2">
        <v>234.69799999999998</v>
      </c>
      <c r="BI122" s="2">
        <v>105.28399999999998</v>
      </c>
      <c r="BJ122" s="2">
        <v>335.58900000000006</v>
      </c>
    </row>
    <row r="123" spans="1:62" s="1" customFormat="1" ht="11" x14ac:dyDescent="0.15">
      <c r="A123" s="7" t="s">
        <v>160</v>
      </c>
      <c r="B123" s="2">
        <v>700</v>
      </c>
      <c r="C123" s="2">
        <f t="shared" si="24"/>
        <v>472</v>
      </c>
      <c r="D123" s="6">
        <f t="shared" si="25"/>
        <v>0.67428571428571427</v>
      </c>
      <c r="E123" s="2">
        <f t="shared" si="26"/>
        <v>541</v>
      </c>
      <c r="F123" s="6">
        <f t="shared" si="27"/>
        <v>0.77285714285714291</v>
      </c>
      <c r="G123" s="6">
        <f t="shared" si="28"/>
        <v>0.87245841035120153</v>
      </c>
      <c r="H123" s="6">
        <f t="shared" si="29"/>
        <v>0.1207909398661173</v>
      </c>
      <c r="I123" s="6">
        <f t="shared" si="30"/>
        <v>0.15355485376312231</v>
      </c>
      <c r="J123" s="6">
        <f t="shared" si="31"/>
        <v>0.15850427292866701</v>
      </c>
      <c r="K123" s="2">
        <v>553957.25799999968</v>
      </c>
      <c r="L123" s="2">
        <v>196236.8567173859</v>
      </c>
      <c r="M123" s="2">
        <v>750194.11471738538</v>
      </c>
      <c r="N123" s="2">
        <v>37636.264000000083</v>
      </c>
      <c r="O123" s="2">
        <v>712557.85071738577</v>
      </c>
      <c r="P123" s="2">
        <v>48.182982716766986</v>
      </c>
      <c r="Q123" s="2">
        <v>38.114511826106394</v>
      </c>
      <c r="R123" s="2">
        <v>22.810747249627546</v>
      </c>
      <c r="S123" s="2">
        <v>2.4349546755354861</v>
      </c>
      <c r="T123" s="2">
        <v>2.9160709077404419</v>
      </c>
      <c r="U123" s="2">
        <v>4.8844137484056462</v>
      </c>
      <c r="V123" s="2">
        <v>6.1350242546849336E-2</v>
      </c>
      <c r="W123" s="2">
        <v>155.53725312015726</v>
      </c>
      <c r="X123" s="2">
        <v>156.82385853346136</v>
      </c>
      <c r="Y123" s="2">
        <v>2.431987389695319</v>
      </c>
      <c r="Z123" s="2">
        <v>6.1613004991016913</v>
      </c>
      <c r="AA123" s="2">
        <v>2.5164410368343031</v>
      </c>
      <c r="AB123" s="2">
        <v>6.9358663597671705E-2</v>
      </c>
      <c r="AC123" s="2">
        <v>8.1560094637223968E-2</v>
      </c>
      <c r="AD123" s="2">
        <v>5.7673299595141718E-2</v>
      </c>
      <c r="AE123" s="2">
        <v>0.14870663934426234</v>
      </c>
      <c r="AF123" s="2">
        <v>0.11438301435406699</v>
      </c>
      <c r="AG123" s="2">
        <v>7.4595282277811092E-2</v>
      </c>
      <c r="AH123" s="2">
        <v>0.57616844224122798</v>
      </c>
      <c r="AI123" s="2">
        <v>5.8992082440239478E-2</v>
      </c>
      <c r="AJ123" s="2">
        <v>8.120538393616418E-2</v>
      </c>
      <c r="AK123" s="2">
        <v>0.1207909398661173</v>
      </c>
      <c r="AL123" s="2">
        <v>0.10440352173913049</v>
      </c>
      <c r="AM123" s="2">
        <v>25587.251</v>
      </c>
      <c r="AN123" s="2">
        <v>28176.294999999998</v>
      </c>
      <c r="AO123" s="2">
        <v>27065.006256522858</v>
      </c>
      <c r="AP123" s="2">
        <v>282370.57099999959</v>
      </c>
      <c r="AQ123" s="2">
        <v>323492.41600000008</v>
      </c>
      <c r="AR123" s="2">
        <v>41166.507000000005</v>
      </c>
      <c r="AS123" s="2">
        <v>6210.4419999999955</v>
      </c>
      <c r="AT123" s="2">
        <v>21125.913</v>
      </c>
      <c r="AU123" s="2">
        <v>2.9443376635186786</v>
      </c>
      <c r="AV123" s="2">
        <v>-4459.8953917537156</v>
      </c>
      <c r="AW123" s="2">
        <v>6893.0020000000086</v>
      </c>
      <c r="AX123" s="2">
        <v>216403.13000000024</v>
      </c>
      <c r="AY123" s="2">
        <v>349419.95371738577</v>
      </c>
      <c r="AZ123" s="2">
        <v>272164.99399999989</v>
      </c>
      <c r="BA123" s="2">
        <v>409950.81271738606</v>
      </c>
      <c r="BB123" s="2">
        <v>-16348.106499999998</v>
      </c>
      <c r="BC123" s="2">
        <v>541</v>
      </c>
      <c r="BD123" s="2">
        <v>38444.099000000046</v>
      </c>
      <c r="BE123" s="2">
        <v>472</v>
      </c>
      <c r="BF123" s="2">
        <v>5903.278000000003</v>
      </c>
      <c r="BG123" s="2">
        <v>527819.91999999934</v>
      </c>
      <c r="BH123" s="2">
        <v>29792.014999999985</v>
      </c>
      <c r="BI123" s="2">
        <v>5825.12</v>
      </c>
      <c r="BJ123" s="2">
        <v>36750.555000000073</v>
      </c>
    </row>
    <row r="124" spans="1:62" s="1" customFormat="1" ht="11" x14ac:dyDescent="0.15">
      <c r="A124" s="7" t="s">
        <v>161</v>
      </c>
      <c r="B124" s="2">
        <v>1</v>
      </c>
      <c r="C124" s="2">
        <f t="shared" si="24"/>
        <v>0</v>
      </c>
      <c r="D124" s="6">
        <f t="shared" si="25"/>
        <v>0</v>
      </c>
      <c r="E124" s="2">
        <f t="shared" si="26"/>
        <v>0</v>
      </c>
      <c r="F124" s="6">
        <f t="shared" si="27"/>
        <v>0</v>
      </c>
      <c r="G124" s="6">
        <f t="shared" si="28"/>
        <v>0</v>
      </c>
      <c r="H124" s="6">
        <f t="shared" si="29"/>
        <v>0</v>
      </c>
      <c r="I124" s="6">
        <f t="shared" si="30"/>
        <v>0</v>
      </c>
      <c r="J124" s="6">
        <f t="shared" si="31"/>
        <v>0</v>
      </c>
      <c r="K124" s="2">
        <v>1136.5999999999999</v>
      </c>
      <c r="L124" s="2">
        <v>1659.8</v>
      </c>
      <c r="M124" s="2">
        <v>2796.3999999999996</v>
      </c>
      <c r="N124" s="2">
        <v>1715.5</v>
      </c>
      <c r="O124" s="2">
        <v>1080.8999999999996</v>
      </c>
      <c r="P124" s="2" t="e">
        <v>#DIV/0!</v>
      </c>
      <c r="Q124" s="2" t="e">
        <v>#DIV/0!</v>
      </c>
      <c r="R124" s="2">
        <v>4.7</v>
      </c>
      <c r="S124" s="2" t="e">
        <v>#DIV/0!</v>
      </c>
      <c r="T124" s="2">
        <v>0.55874545275784082</v>
      </c>
      <c r="U124" s="2">
        <v>1.0254420786719594</v>
      </c>
      <c r="V124" s="2">
        <v>0.6134673151194393</v>
      </c>
      <c r="W124" s="2" t="e">
        <v>#DIV/0!</v>
      </c>
      <c r="X124" s="2" t="e">
        <v>#DIV/0!</v>
      </c>
      <c r="Y124" s="2">
        <v>0.54632297194844559</v>
      </c>
      <c r="Z124" s="2">
        <v>0.97518946228798231</v>
      </c>
      <c r="AA124" s="2" t="e">
        <v>#DIV/0!</v>
      </c>
      <c r="AB124" s="2">
        <v>2.1027626253739226E-3</v>
      </c>
      <c r="AC124" s="2" t="e">
        <v>#DIV/0!</v>
      </c>
      <c r="AD124" s="2">
        <v>-8.3199999999999996E-2</v>
      </c>
      <c r="AE124" s="2" t="e">
        <v>#DIV/0!</v>
      </c>
      <c r="AF124" s="2">
        <v>2.18E-2</v>
      </c>
      <c r="AG124" s="2">
        <v>-0.1454336147352264</v>
      </c>
      <c r="AH124" s="2">
        <v>0</v>
      </c>
      <c r="AI124" s="2">
        <v>-0.27716255745925616</v>
      </c>
      <c r="AJ124" s="2">
        <v>0</v>
      </c>
      <c r="AK124" s="2">
        <v>0</v>
      </c>
      <c r="AL124" s="2">
        <v>0.40700000000000003</v>
      </c>
      <c r="AM124" s="2">
        <v>-249.9</v>
      </c>
      <c r="AN124" s="2">
        <v>-265.3</v>
      </c>
      <c r="AO124" s="2">
        <v>0</v>
      </c>
      <c r="AP124" s="2">
        <v>1108.4000000000001</v>
      </c>
      <c r="AQ124" s="2">
        <v>957.2</v>
      </c>
      <c r="AR124" s="2">
        <v>0</v>
      </c>
      <c r="AS124" s="2">
        <v>0</v>
      </c>
      <c r="AT124" s="2">
        <v>294.5</v>
      </c>
      <c r="AU124" s="2" t="e">
        <v>#DIV/0!</v>
      </c>
      <c r="AV124" s="2">
        <v>-294.5</v>
      </c>
      <c r="AW124" s="2">
        <v>-84.600000000000023</v>
      </c>
      <c r="AX124" s="2">
        <v>1824.2</v>
      </c>
      <c r="AY124" s="2">
        <v>2033.9999999999998</v>
      </c>
      <c r="AZ124" s="2">
        <v>2034.2</v>
      </c>
      <c r="BA124" s="2">
        <v>1978.5</v>
      </c>
      <c r="BB124" s="2">
        <v>-2.39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44.5</v>
      </c>
      <c r="BJ124" s="2">
        <v>-185.1</v>
      </c>
    </row>
    <row r="125" spans="1:62" s="1" customFormat="1" ht="11" x14ac:dyDescent="0.15">
      <c r="A125" s="7" t="s">
        <v>162</v>
      </c>
      <c r="B125" s="2">
        <v>21</v>
      </c>
      <c r="C125" s="2">
        <f t="shared" si="24"/>
        <v>20</v>
      </c>
      <c r="D125" s="6">
        <f t="shared" si="25"/>
        <v>0.95238095238095233</v>
      </c>
      <c r="E125" s="2">
        <f t="shared" si="26"/>
        <v>21</v>
      </c>
      <c r="F125" s="6">
        <f t="shared" si="27"/>
        <v>1</v>
      </c>
      <c r="G125" s="6">
        <f t="shared" si="28"/>
        <v>0.95238095238095233</v>
      </c>
      <c r="H125" s="6">
        <f t="shared" si="29"/>
        <v>0.26792992884937089</v>
      </c>
      <c r="I125" s="6">
        <f t="shared" si="30"/>
        <v>0.27020936342422613</v>
      </c>
      <c r="J125" s="6">
        <f t="shared" si="31"/>
        <v>0.27001843964687267</v>
      </c>
      <c r="K125" s="2">
        <v>12781.43</v>
      </c>
      <c r="L125" s="2">
        <v>2945.7417175830542</v>
      </c>
      <c r="M125" s="2">
        <v>15727.171717583054</v>
      </c>
      <c r="N125" s="2">
        <v>3358.5899999999997</v>
      </c>
      <c r="O125" s="2">
        <v>12368.581717583058</v>
      </c>
      <c r="P125" s="2">
        <v>15.967084704607403</v>
      </c>
      <c r="Q125" s="2">
        <v>18.081068752879361</v>
      </c>
      <c r="R125" s="2">
        <v>2.177777777777778</v>
      </c>
      <c r="S125" s="2" t="e">
        <v>#DIV/0!</v>
      </c>
      <c r="T125" s="2">
        <v>2.5955134840679528</v>
      </c>
      <c r="U125" s="2">
        <v>3.9117801296440069</v>
      </c>
      <c r="V125" s="2">
        <v>0.15744357313248614</v>
      </c>
      <c r="W125" s="2">
        <v>116.60818360723236</v>
      </c>
      <c r="X125" s="2">
        <v>49.972396683507696</v>
      </c>
      <c r="Y125" s="2">
        <v>3.9014822237051798</v>
      </c>
      <c r="Z125" s="2">
        <v>3.7989347133935376</v>
      </c>
      <c r="AA125" s="2">
        <v>0.62365269261623091</v>
      </c>
      <c r="AB125" s="2">
        <v>3.4399348805804184E-2</v>
      </c>
      <c r="AC125" s="2">
        <v>4.9449411764705881E-2</v>
      </c>
      <c r="AD125" s="2">
        <v>2.577999999999999E-2</v>
      </c>
      <c r="AE125" s="2" t="e">
        <v>#DIV/0!</v>
      </c>
      <c r="AF125" s="2">
        <v>0.34600000000000003</v>
      </c>
      <c r="AG125" s="2">
        <v>0.18819617913752471</v>
      </c>
      <c r="AH125" s="2">
        <v>0.20014171065739447</v>
      </c>
      <c r="AI125" s="2">
        <v>0.24932561722485605</v>
      </c>
      <c r="AJ125" s="2">
        <v>0.16706779892579973</v>
      </c>
      <c r="AK125" s="2">
        <v>0.26792992884937089</v>
      </c>
      <c r="AL125" s="2">
        <v>0.22205555555555556</v>
      </c>
      <c r="AM125" s="2">
        <v>880.59800000000007</v>
      </c>
      <c r="AN125" s="2">
        <v>850.84300000000019</v>
      </c>
      <c r="AO125" s="2">
        <v>627.17565648338905</v>
      </c>
      <c r="AP125" s="2">
        <v>6262.1</v>
      </c>
      <c r="AQ125" s="2">
        <v>6239.8000000000011</v>
      </c>
      <c r="AR125" s="2">
        <v>779.17</v>
      </c>
      <c r="AS125" s="2">
        <v>-111.559</v>
      </c>
      <c r="AT125" s="2">
        <v>235.27799999999999</v>
      </c>
      <c r="AU125" s="2">
        <v>3.4453100019699185</v>
      </c>
      <c r="AV125" s="2">
        <v>317.93300864882173</v>
      </c>
      <c r="AW125" s="2">
        <v>694.3370000000001</v>
      </c>
      <c r="AX125" s="2">
        <v>7340.3</v>
      </c>
      <c r="AY125" s="2">
        <v>6391.1717175830554</v>
      </c>
      <c r="AZ125" s="2">
        <v>7872.5999999999985</v>
      </c>
      <c r="BA125" s="2">
        <v>7369.1447175830535</v>
      </c>
      <c r="BB125" s="2">
        <v>-516.34100000000001</v>
      </c>
      <c r="BC125" s="2">
        <v>21</v>
      </c>
      <c r="BD125" s="2">
        <v>1225.6199999999999</v>
      </c>
      <c r="BE125" s="2">
        <v>20</v>
      </c>
      <c r="BF125" s="2">
        <v>331.17400000000004</v>
      </c>
      <c r="BG125" s="2">
        <v>12761.93</v>
      </c>
      <c r="BH125" s="2">
        <v>850.87800000000016</v>
      </c>
      <c r="BI125" s="2">
        <v>330.94000000000005</v>
      </c>
      <c r="BJ125" s="2">
        <v>1225.6199999999999</v>
      </c>
    </row>
    <row r="126" spans="1:62" s="1" customFormat="1" ht="11" x14ac:dyDescent="0.15">
      <c r="A126" s="7" t="s">
        <v>163</v>
      </c>
      <c r="B126" s="2">
        <v>77</v>
      </c>
      <c r="C126" s="2">
        <f t="shared" si="24"/>
        <v>58</v>
      </c>
      <c r="D126" s="6">
        <f t="shared" si="25"/>
        <v>0.75324675324675328</v>
      </c>
      <c r="E126" s="2">
        <f t="shared" si="26"/>
        <v>58</v>
      </c>
      <c r="F126" s="6">
        <f t="shared" si="27"/>
        <v>0.75324675324675328</v>
      </c>
      <c r="G126" s="6">
        <f t="shared" si="28"/>
        <v>1</v>
      </c>
      <c r="H126" s="6">
        <f t="shared" si="29"/>
        <v>0.15316469620226628</v>
      </c>
      <c r="I126" s="6">
        <f t="shared" si="30"/>
        <v>0.19720286908650667</v>
      </c>
      <c r="J126" s="6">
        <f t="shared" si="31"/>
        <v>0.24713272055178667</v>
      </c>
      <c r="K126" s="2">
        <v>8890.4830000000002</v>
      </c>
      <c r="L126" s="2">
        <v>1846.2279999999998</v>
      </c>
      <c r="M126" s="2">
        <v>10736.711000000003</v>
      </c>
      <c r="N126" s="2">
        <v>158.38499999999999</v>
      </c>
      <c r="O126" s="2">
        <v>10578.326000000003</v>
      </c>
      <c r="P126" s="2">
        <v>20.521037802998102</v>
      </c>
      <c r="Q126" s="2">
        <v>17.975957627016324</v>
      </c>
      <c r="R126" s="2">
        <v>18.80176228888525</v>
      </c>
      <c r="S126" s="2">
        <v>1.4594790910034243</v>
      </c>
      <c r="T126" s="2">
        <v>2.1977001484435079</v>
      </c>
      <c r="U126" s="2">
        <v>1.9896064536686433</v>
      </c>
      <c r="V126" s="2">
        <v>2.1150432036412342E-2</v>
      </c>
      <c r="W126" s="2">
        <v>17.108253252720907</v>
      </c>
      <c r="X126" s="2">
        <v>16.832813344865304</v>
      </c>
      <c r="Y126" s="2">
        <v>14.872001119187935</v>
      </c>
      <c r="Z126" s="2">
        <v>3.028781576864974</v>
      </c>
      <c r="AA126" s="2">
        <v>0.59032350225980057</v>
      </c>
      <c r="AB126" s="2">
        <v>3.2268640925686494E-2</v>
      </c>
      <c r="AC126" s="2">
        <v>0.11075816326530613</v>
      </c>
      <c r="AD126" s="2">
        <v>8.5466935483870979E-2</v>
      </c>
      <c r="AE126" s="2">
        <v>6.9000000000000006E-2</v>
      </c>
      <c r="AF126" s="2">
        <v>9.3680652173913068E-2</v>
      </c>
      <c r="AG126" s="2">
        <v>7.1466001238758275E-3</v>
      </c>
      <c r="AH126" s="2">
        <v>4.7596750217816064E-2</v>
      </c>
      <c r="AI126" s="2">
        <v>0.10297526330109977</v>
      </c>
      <c r="AJ126" s="2">
        <v>0.10522388936275627</v>
      </c>
      <c r="AK126" s="2">
        <v>0.15316469620226628</v>
      </c>
      <c r="AL126" s="2">
        <v>2.5641428571428575E-2</v>
      </c>
      <c r="AM126" s="2">
        <v>505.19799999999981</v>
      </c>
      <c r="AN126" s="2">
        <v>496.74999999999983</v>
      </c>
      <c r="AO126" s="2">
        <v>364.66399999999999</v>
      </c>
      <c r="AP126" s="2">
        <v>6146.2199999999984</v>
      </c>
      <c r="AQ126" s="2">
        <v>6109.1979999999985</v>
      </c>
      <c r="AR126" s="2">
        <v>655.99200000000008</v>
      </c>
      <c r="AS126" s="2">
        <v>8.8590000000000071</v>
      </c>
      <c r="AT126" s="2">
        <v>97.436999999999983</v>
      </c>
      <c r="AU126" s="2">
        <v>0.38159880978310068</v>
      </c>
      <c r="AV126" s="2">
        <v>160.26360267530617</v>
      </c>
      <c r="AW126" s="2">
        <v>460.00700000000006</v>
      </c>
      <c r="AX126" s="2">
        <v>1249.5970000000004</v>
      </c>
      <c r="AY126" s="2">
        <v>2847.2320000000009</v>
      </c>
      <c r="AZ126" s="2">
        <v>1152.3210000000004</v>
      </c>
      <c r="BA126" s="2">
        <v>2821.0279999999998</v>
      </c>
      <c r="BB126" s="2">
        <v>-269.97200000000004</v>
      </c>
      <c r="BC126" s="2">
        <v>58</v>
      </c>
      <c r="BD126" s="2">
        <v>875.53999999999985</v>
      </c>
      <c r="BE126" s="2">
        <v>58</v>
      </c>
      <c r="BF126" s="2">
        <v>172.65900000000002</v>
      </c>
      <c r="BG126" s="2">
        <v>8476.61</v>
      </c>
      <c r="BH126" s="2">
        <v>667.28499999999974</v>
      </c>
      <c r="BI126" s="2">
        <v>174.49299999999999</v>
      </c>
      <c r="BJ126" s="2">
        <v>706.06999999999994</v>
      </c>
    </row>
    <row r="127" spans="1:62" s="1" customFormat="1" ht="11" x14ac:dyDescent="0.15">
      <c r="A127" s="7" t="s">
        <v>164</v>
      </c>
      <c r="B127" s="2">
        <v>397</v>
      </c>
      <c r="C127" s="2">
        <f t="shared" si="24"/>
        <v>203</v>
      </c>
      <c r="D127" s="6">
        <f t="shared" si="25"/>
        <v>0.51133501259445846</v>
      </c>
      <c r="E127" s="2">
        <f t="shared" si="26"/>
        <v>263</v>
      </c>
      <c r="F127" s="6">
        <f t="shared" si="27"/>
        <v>0.66246851385390426</v>
      </c>
      <c r="G127" s="6">
        <f t="shared" si="28"/>
        <v>0.77186311787072248</v>
      </c>
      <c r="H127" s="6">
        <f t="shared" si="29"/>
        <v>0.10161105351154805</v>
      </c>
      <c r="I127" s="6">
        <f t="shared" si="30"/>
        <v>0.17154338105731318</v>
      </c>
      <c r="J127" s="6">
        <f t="shared" si="31"/>
        <v>0.17160571553440152</v>
      </c>
      <c r="K127" s="2">
        <v>232140.30700000018</v>
      </c>
      <c r="L127" s="2">
        <v>279567.31320022652</v>
      </c>
      <c r="M127" s="2">
        <v>511707.62020022655</v>
      </c>
      <c r="N127" s="2">
        <v>46929.355000000047</v>
      </c>
      <c r="O127" s="2">
        <v>464778.26520022663</v>
      </c>
      <c r="P127" s="2">
        <v>50.76292007406294</v>
      </c>
      <c r="Q127" s="2">
        <v>27.29707803671344</v>
      </c>
      <c r="R127" s="2">
        <v>33.886518309763957</v>
      </c>
      <c r="S127" s="2">
        <v>1.0478393810478868</v>
      </c>
      <c r="T127" s="2">
        <v>2.8012869111373124</v>
      </c>
      <c r="U127" s="2">
        <v>6.3421020093263509</v>
      </c>
      <c r="V127" s="2">
        <v>9.8023956890834416E-2</v>
      </c>
      <c r="W127" s="2">
        <v>43.151681313105371</v>
      </c>
      <c r="X127" s="2">
        <v>29.173855599561861</v>
      </c>
      <c r="Y127" s="2">
        <v>2.0087019519809166</v>
      </c>
      <c r="Z127" s="2">
        <v>8.9180604331925171</v>
      </c>
      <c r="AA127" s="2">
        <v>0.23304117752050199</v>
      </c>
      <c r="AB127" s="2">
        <v>1.544724078397273E-2</v>
      </c>
      <c r="AC127" s="2">
        <v>0.21204096774193562</v>
      </c>
      <c r="AD127" s="2">
        <v>0.11124260606060603</v>
      </c>
      <c r="AE127" s="2">
        <v>0.24826176470588232</v>
      </c>
      <c r="AF127" s="2">
        <v>0.21096103896103896</v>
      </c>
      <c r="AG127" s="2">
        <v>7.3781011848031552E-3</v>
      </c>
      <c r="AH127" s="2">
        <v>6.7407662921513609E-2</v>
      </c>
      <c r="AI127" s="2">
        <v>-0.10450539412928092</v>
      </c>
      <c r="AJ127" s="2">
        <v>0.17601623409868547</v>
      </c>
      <c r="AK127" s="2">
        <v>0.10161105351154805</v>
      </c>
      <c r="AL127" s="2">
        <v>8.6335840707964642E-2</v>
      </c>
      <c r="AM127" s="2">
        <v>15661.539999999999</v>
      </c>
      <c r="AN127" s="2">
        <v>21546.81099999998</v>
      </c>
      <c r="AO127" s="2">
        <v>17753.694959954664</v>
      </c>
      <c r="AP127" s="2">
        <v>190268.27299999996</v>
      </c>
      <c r="AQ127" s="2">
        <v>225257.99200000011</v>
      </c>
      <c r="AR127" s="2">
        <v>17962.057999999997</v>
      </c>
      <c r="AS127" s="2">
        <v>5613.208999999998</v>
      </c>
      <c r="AT127" s="2">
        <v>12744.910999999995</v>
      </c>
      <c r="AU127" s="2">
        <v>7.3365889953271468</v>
      </c>
      <c r="AV127" s="2">
        <v>-3410.8260226900138</v>
      </c>
      <c r="AW127" s="2">
        <v>19713.267000000029</v>
      </c>
      <c r="AX127" s="2">
        <v>162857.13400000008</v>
      </c>
      <c r="AY127" s="2">
        <v>385739.27020022692</v>
      </c>
      <c r="AZ127" s="2">
        <v>178319.19000000009</v>
      </c>
      <c r="BA127" s="2">
        <v>406568.30120022659</v>
      </c>
      <c r="BB127" s="2">
        <v>-5671.7430000000004</v>
      </c>
      <c r="BC127" s="2">
        <v>263</v>
      </c>
      <c r="BD127" s="2">
        <v>30508.142999999985</v>
      </c>
      <c r="BE127" s="2">
        <v>203</v>
      </c>
      <c r="BF127" s="2">
        <v>5233.4699999999993</v>
      </c>
      <c r="BG127" s="2">
        <v>206341.36700000014</v>
      </c>
      <c r="BH127" s="2">
        <v>23169.191999999985</v>
      </c>
      <c r="BI127" s="2">
        <v>4941.1579999999985</v>
      </c>
      <c r="BJ127" s="2">
        <v>28793.667999999994</v>
      </c>
    </row>
    <row r="128" spans="1:62" s="1" customFormat="1" ht="11" x14ac:dyDescent="0.15">
      <c r="A128" s="7" t="s">
        <v>190</v>
      </c>
      <c r="B128" s="2">
        <v>1</v>
      </c>
      <c r="C128" s="2">
        <f t="shared" si="24"/>
        <v>0</v>
      </c>
      <c r="D128" s="6">
        <f t="shared" si="25"/>
        <v>0</v>
      </c>
      <c r="E128" s="2">
        <f t="shared" si="26"/>
        <v>1</v>
      </c>
      <c r="F128" s="6">
        <f t="shared" si="27"/>
        <v>1</v>
      </c>
      <c r="G128" s="6">
        <f t="shared" si="28"/>
        <v>0</v>
      </c>
      <c r="H128" s="6">
        <f t="shared" si="29"/>
        <v>0</v>
      </c>
      <c r="I128" s="6">
        <f t="shared" si="30"/>
        <v>0</v>
      </c>
      <c r="J128" s="6">
        <f t="shared" si="31"/>
        <v>0</v>
      </c>
      <c r="K128" s="2">
        <v>0.108</v>
      </c>
      <c r="L128" s="2">
        <v>3.0000000000000001E-3</v>
      </c>
      <c r="M128" s="2">
        <v>0.111</v>
      </c>
      <c r="N128" s="2">
        <v>5.6000000000000001E-2</v>
      </c>
      <c r="O128" s="2">
        <v>5.5E-2</v>
      </c>
      <c r="P128" s="2">
        <v>0.21643286573146292</v>
      </c>
      <c r="Q128" s="2">
        <v>0.19494584837545126</v>
      </c>
      <c r="R128" s="2" t="e">
        <v>#DIV/0!</v>
      </c>
      <c r="S128" s="2" t="e">
        <v>#DIV/0!</v>
      </c>
      <c r="T128" s="2">
        <v>2.6865671641791048E-2</v>
      </c>
      <c r="U128" s="2">
        <v>1.6539050535987747E-2</v>
      </c>
      <c r="V128" s="2">
        <v>0.50450450450450446</v>
      </c>
      <c r="W128" s="2">
        <v>9.9099099099099086E-2</v>
      </c>
      <c r="X128" s="2">
        <v>7.5653370013755161E-2</v>
      </c>
      <c r="Y128" s="2">
        <v>1.3864381144441645E-2</v>
      </c>
      <c r="Z128" s="2">
        <v>8.4226646248085763E-3</v>
      </c>
      <c r="AA128" s="2">
        <v>1.4494584837545126</v>
      </c>
      <c r="AB128" s="2">
        <v>7.435185185185186</v>
      </c>
      <c r="AC128" s="2" t="e">
        <v>#DIV/0!</v>
      </c>
      <c r="AD128" s="2" t="e">
        <v>#DIV/0!</v>
      </c>
      <c r="AE128" s="2" t="e">
        <v>#DIV/0!</v>
      </c>
      <c r="AF128" s="2" t="e">
        <v>#DIV/0!</v>
      </c>
      <c r="AG128" s="2">
        <v>0.12974238875878222</v>
      </c>
      <c r="AH128" s="2">
        <v>0.13055751587861683</v>
      </c>
      <c r="AI128" s="2">
        <v>8.1710914454277292E-2</v>
      </c>
      <c r="AJ128" s="2">
        <v>8.185840707964602E-2</v>
      </c>
      <c r="AK128" s="2">
        <v>0</v>
      </c>
      <c r="AL128" s="2">
        <v>0.11470000000000001</v>
      </c>
      <c r="AM128" s="2">
        <v>0.499</v>
      </c>
      <c r="AN128" s="2">
        <v>0.55400000000000005</v>
      </c>
      <c r="AO128" s="2">
        <v>0.55500000000000005</v>
      </c>
      <c r="AP128" s="2">
        <v>6.53</v>
      </c>
      <c r="AQ128" s="2">
        <v>6.78</v>
      </c>
      <c r="AR128" s="2">
        <v>0.68</v>
      </c>
      <c r="AS128" s="2">
        <v>0.308</v>
      </c>
      <c r="AT128" s="2">
        <v>0.13999999999999999</v>
      </c>
      <c r="AU128" s="2">
        <v>0.80720720720720707</v>
      </c>
      <c r="AV128" s="2">
        <v>0.10700000000000004</v>
      </c>
      <c r="AW128" s="2">
        <v>9.7000000000000045E-2</v>
      </c>
      <c r="AX128" s="2">
        <v>4.2699999999999996</v>
      </c>
      <c r="AY128" s="2">
        <v>4.2509999999999994</v>
      </c>
      <c r="AZ128" s="2">
        <v>4.0199999999999996</v>
      </c>
      <c r="BA128" s="2">
        <v>3.9669999999999996</v>
      </c>
      <c r="BB128" s="2">
        <v>-0.80300000000000005</v>
      </c>
      <c r="BC128" s="2">
        <v>1</v>
      </c>
      <c r="BD128" s="2">
        <v>0.55400000000000005</v>
      </c>
      <c r="BE128" s="2">
        <v>0</v>
      </c>
      <c r="BF128" s="2">
        <v>0</v>
      </c>
      <c r="BG128" s="2">
        <v>0.108</v>
      </c>
      <c r="BH128" s="2">
        <v>0.55400000000000005</v>
      </c>
      <c r="BI128" s="2"/>
      <c r="BJ128" s="2">
        <v>0.55400000000000005</v>
      </c>
    </row>
    <row r="129" spans="1:62" s="1" customFormat="1" ht="11" x14ac:dyDescent="0.15">
      <c r="A129" s="7" t="s">
        <v>165</v>
      </c>
      <c r="B129" s="2">
        <v>7</v>
      </c>
      <c r="C129" s="2">
        <f t="shared" si="24"/>
        <v>7</v>
      </c>
      <c r="D129" s="6">
        <f t="shared" si="25"/>
        <v>1</v>
      </c>
      <c r="E129" s="2">
        <f t="shared" si="26"/>
        <v>7</v>
      </c>
      <c r="F129" s="6">
        <f t="shared" si="27"/>
        <v>1</v>
      </c>
      <c r="G129" s="6">
        <f t="shared" si="28"/>
        <v>1</v>
      </c>
      <c r="H129" s="6">
        <f t="shared" si="29"/>
        <v>0.31084005555703964</v>
      </c>
      <c r="I129" s="6">
        <f t="shared" si="30"/>
        <v>0.26561009977369449</v>
      </c>
      <c r="J129" s="6">
        <f t="shared" si="31"/>
        <v>0.26561009977369449</v>
      </c>
      <c r="K129" s="2">
        <v>761.18999999999994</v>
      </c>
      <c r="L129" s="2">
        <v>459.1934400116661</v>
      </c>
      <c r="M129" s="2">
        <v>1220.3834400116659</v>
      </c>
      <c r="N129" s="2">
        <v>488.46900000000005</v>
      </c>
      <c r="O129" s="2">
        <v>731.9144400116661</v>
      </c>
      <c r="P129" s="2">
        <v>9.069296783611982</v>
      </c>
      <c r="Q129" s="2">
        <v>11.811972390873933</v>
      </c>
      <c r="R129" s="2">
        <v>37</v>
      </c>
      <c r="S129" s="2" t="e">
        <v>#DIV/0!</v>
      </c>
      <c r="T129" s="2">
        <v>1.0093765687006961</v>
      </c>
      <c r="U129" s="2">
        <v>1.5653863312029599</v>
      </c>
      <c r="V129" s="2">
        <v>0.444025042324455</v>
      </c>
      <c r="W129" s="2">
        <v>39.178989417175885</v>
      </c>
      <c r="X129" s="2">
        <v>84.392096071328083</v>
      </c>
      <c r="Y129" s="2">
        <v>1.3899004825726229</v>
      </c>
      <c r="Z129" s="2">
        <v>1.6711371898053553</v>
      </c>
      <c r="AA129" s="2">
        <v>0.20177846529290214</v>
      </c>
      <c r="AB129" s="2">
        <v>3.0606111021500966E-2</v>
      </c>
      <c r="AC129" s="2">
        <v>0.15277499999999999</v>
      </c>
      <c r="AD129" s="2">
        <v>7.4429999999999996E-2</v>
      </c>
      <c r="AE129" s="2" t="e">
        <v>#DIV/0!</v>
      </c>
      <c r="AF129" s="2">
        <v>0.12</v>
      </c>
      <c r="AG129" s="2">
        <v>0.19835355982858513</v>
      </c>
      <c r="AH129" s="2">
        <v>3.394919954568533E-2</v>
      </c>
      <c r="AI129" s="2">
        <v>0.20779768433034482</v>
      </c>
      <c r="AJ129" s="2">
        <v>5.5059845030698086E-2</v>
      </c>
      <c r="AK129" s="2">
        <v>0.31084005555703964</v>
      </c>
      <c r="AL129" s="2">
        <v>0.25513333333333332</v>
      </c>
      <c r="AM129" s="2">
        <v>109.36800000000001</v>
      </c>
      <c r="AN129" s="2">
        <v>103.10400000000001</v>
      </c>
      <c r="AO129" s="2">
        <v>24.828311997666784</v>
      </c>
      <c r="AP129" s="2">
        <v>637.72000000000014</v>
      </c>
      <c r="AQ129" s="2">
        <v>693.88000000000011</v>
      </c>
      <c r="AR129" s="2">
        <v>79.097999999999999</v>
      </c>
      <c r="AS129" s="2">
        <v>-41.253</v>
      </c>
      <c r="AT129" s="2">
        <v>-26.144999999999992</v>
      </c>
      <c r="AU129" s="2">
        <v>-4.4023004431825514</v>
      </c>
      <c r="AV129" s="2">
        <v>80.574063132552254</v>
      </c>
      <c r="AW129" s="2">
        <v>320.36400000000003</v>
      </c>
      <c r="AX129" s="2">
        <v>497.96000000000004</v>
      </c>
      <c r="AY129" s="2">
        <v>412.02744001166616</v>
      </c>
      <c r="AZ129" s="2">
        <v>564.06999999999994</v>
      </c>
      <c r="BA129" s="2">
        <v>534.75444001166613</v>
      </c>
      <c r="BB129" s="2">
        <v>-27.382999999999996</v>
      </c>
      <c r="BC129" s="2">
        <v>7</v>
      </c>
      <c r="BD129" s="2">
        <v>140.518</v>
      </c>
      <c r="BE129" s="2">
        <v>7</v>
      </c>
      <c r="BF129" s="2">
        <v>37.323</v>
      </c>
      <c r="BG129" s="2">
        <v>581.18999999999994</v>
      </c>
      <c r="BH129" s="2">
        <v>103.73700000000001</v>
      </c>
      <c r="BI129" s="2">
        <v>37.323</v>
      </c>
      <c r="BJ129" s="2">
        <v>140.518</v>
      </c>
    </row>
    <row r="130" spans="1:62" s="1" customFormat="1" ht="11" x14ac:dyDescent="0.15">
      <c r="A130" s="7" t="s">
        <v>166</v>
      </c>
      <c r="B130" s="2">
        <v>16</v>
      </c>
      <c r="C130" s="2">
        <f t="shared" ref="C130:C137" si="32">BE130</f>
        <v>8</v>
      </c>
      <c r="D130" s="6">
        <f t="shared" ref="D130:D161" si="33">C130/B130</f>
        <v>0.5</v>
      </c>
      <c r="E130" s="2">
        <f t="shared" ref="E130:E137" si="34">BC130</f>
        <v>9</v>
      </c>
      <c r="F130" s="6">
        <f t="shared" ref="F130:F161" si="35">E130/B130</f>
        <v>0.5625</v>
      </c>
      <c r="G130" s="6">
        <f t="shared" ref="G130:G137" si="36">IF(E130=0,0,C130/E130)</f>
        <v>0.88888888888888884</v>
      </c>
      <c r="H130" s="6">
        <f t="shared" ref="H130:H137" si="37">AK130</f>
        <v>8.0752275254380362E-2</v>
      </c>
      <c r="I130" s="6">
        <f t="shared" ref="I130:I137" si="38">IF(BD130=0,0,BF130/BD130)</f>
        <v>0.13541743306012938</v>
      </c>
      <c r="J130" s="6">
        <f t="shared" ref="J130:J137" si="39">IF(BJ130&lt;0.0000000000001,0,BI130/BJ130)</f>
        <v>0</v>
      </c>
      <c r="K130" s="2">
        <v>2609.2089999999998</v>
      </c>
      <c r="L130" s="2">
        <v>1335.4833245112159</v>
      </c>
      <c r="M130" s="2">
        <v>3944.6923245112157</v>
      </c>
      <c r="N130" s="2">
        <v>773.86799999999982</v>
      </c>
      <c r="O130" s="2">
        <v>3170.8243245112153</v>
      </c>
      <c r="P130" s="2">
        <v>39.366079687587082</v>
      </c>
      <c r="Q130" s="2">
        <v>23.33680191448768</v>
      </c>
      <c r="R130" s="2">
        <v>4.5810199322067247</v>
      </c>
      <c r="S130" s="2" t="e">
        <v>#DIV/0!</v>
      </c>
      <c r="T130" s="2">
        <v>1.9218796009546795</v>
      </c>
      <c r="U130" s="2">
        <v>1.4637046423828985</v>
      </c>
      <c r="V130" s="2">
        <v>0.44457061662216169</v>
      </c>
      <c r="W130" s="2">
        <v>9.9615483718902738</v>
      </c>
      <c r="X130" s="2">
        <v>7.1258228391390066</v>
      </c>
      <c r="Y130" s="2">
        <v>12.709940094675748</v>
      </c>
      <c r="Z130" s="2">
        <v>1.5441996931281543</v>
      </c>
      <c r="AA130" s="2">
        <v>5.2828354892652314E-2</v>
      </c>
      <c r="AB130" s="2">
        <v>5.9093042615621805E-3</v>
      </c>
      <c r="AC130" s="2">
        <v>-9.6245999999999984E-2</v>
      </c>
      <c r="AD130" s="2">
        <v>2.3090909090909069E-3</v>
      </c>
      <c r="AE130" s="2" t="e">
        <v>#DIV/0!</v>
      </c>
      <c r="AF130" s="2">
        <v>4.0065000000000003E-2</v>
      </c>
      <c r="AG130" s="2">
        <v>7.1738666336616623E-3</v>
      </c>
      <c r="AH130" s="2">
        <v>-2.3848585412068284E-2</v>
      </c>
      <c r="AI130" s="2">
        <v>9.6632795537934975E-3</v>
      </c>
      <c r="AJ130" s="2">
        <v>-3.1073399182817421E-3</v>
      </c>
      <c r="AK130" s="2">
        <v>8.0752275254380362E-2</v>
      </c>
      <c r="AL130" s="2">
        <v>0.10909692307692306</v>
      </c>
      <c r="AM130" s="2">
        <v>-70.364000000000019</v>
      </c>
      <c r="AN130" s="2">
        <v>23.465000000000014</v>
      </c>
      <c r="AO130" s="2">
        <v>31.655735097756857</v>
      </c>
      <c r="AP130" s="2">
        <v>5295.52</v>
      </c>
      <c r="AQ130" s="2">
        <v>5816.0399999999981</v>
      </c>
      <c r="AR130" s="2">
        <v>130.756</v>
      </c>
      <c r="AS130" s="2">
        <v>36.119000000000007</v>
      </c>
      <c r="AT130" s="2">
        <v>339.63400000000001</v>
      </c>
      <c r="AU130" s="2">
        <v>5.5797163583440064</v>
      </c>
      <c r="AV130" s="2">
        <v>-406.02713626828029</v>
      </c>
      <c r="AW130" s="2">
        <v>-168.35099999999997</v>
      </c>
      <c r="AX130" s="2">
        <v>2563.5499999999997</v>
      </c>
      <c r="AY130" s="2">
        <v>3001.2633245112161</v>
      </c>
      <c r="AZ130" s="2">
        <v>2726.9599999999991</v>
      </c>
      <c r="BA130" s="2">
        <v>3172.995324511216</v>
      </c>
      <c r="BB130" s="2">
        <v>-31.881</v>
      </c>
      <c r="BC130" s="2">
        <v>9</v>
      </c>
      <c r="BD130" s="2">
        <v>407.75400000000002</v>
      </c>
      <c r="BE130" s="2">
        <v>8</v>
      </c>
      <c r="BF130" s="2">
        <v>55.216999999999999</v>
      </c>
      <c r="BG130" s="2">
        <v>2334.7000000000003</v>
      </c>
      <c r="BH130" s="2">
        <v>354.05100000000004</v>
      </c>
      <c r="BI130" s="2">
        <v>-60.892999999999994</v>
      </c>
      <c r="BJ130" s="2">
        <v>-33.987999999999985</v>
      </c>
    </row>
    <row r="131" spans="1:62" s="1" customFormat="1" ht="11" x14ac:dyDescent="0.15">
      <c r="A131" s="7" t="s">
        <v>167</v>
      </c>
      <c r="B131" s="2">
        <v>95</v>
      </c>
      <c r="C131" s="2">
        <f t="shared" si="32"/>
        <v>21</v>
      </c>
      <c r="D131" s="6">
        <f t="shared" si="33"/>
        <v>0.22105263157894736</v>
      </c>
      <c r="E131" s="2">
        <f t="shared" si="34"/>
        <v>72</v>
      </c>
      <c r="F131" s="6">
        <f t="shared" si="35"/>
        <v>0.75789473684210529</v>
      </c>
      <c r="G131" s="6">
        <f t="shared" si="36"/>
        <v>0.29166666666666669</v>
      </c>
      <c r="H131" s="6">
        <f t="shared" si="37"/>
        <v>2.7262296776077326E-2</v>
      </c>
      <c r="I131" s="6">
        <f t="shared" si="38"/>
        <v>3.6038415086787672E-2</v>
      </c>
      <c r="J131" s="6">
        <f t="shared" si="39"/>
        <v>-3.402704158092603E-2</v>
      </c>
      <c r="K131" s="2">
        <v>243099.12999999992</v>
      </c>
      <c r="L131" s="2">
        <v>146932.8505981639</v>
      </c>
      <c r="M131" s="2">
        <v>390031.98059816367</v>
      </c>
      <c r="N131" s="2">
        <v>69148.283999999971</v>
      </c>
      <c r="O131" s="2">
        <v>320883.69659816386</v>
      </c>
      <c r="P131" s="2">
        <v>22.844480676275737</v>
      </c>
      <c r="Q131" s="2">
        <v>18.337710479814564</v>
      </c>
      <c r="R131" s="2">
        <v>13.940319704419228</v>
      </c>
      <c r="S131" s="2">
        <v>1.2620778386675235</v>
      </c>
      <c r="T131" s="2">
        <v>1.1600993670572648</v>
      </c>
      <c r="U131" s="2">
        <v>6.1452280988038046</v>
      </c>
      <c r="V131" s="2">
        <v>0.19186306423225713</v>
      </c>
      <c r="W131" s="2">
        <v>1221.5826717440673</v>
      </c>
      <c r="X131" s="2">
        <v>469.672054520828</v>
      </c>
      <c r="Y131" s="2">
        <v>1.6532633937451846</v>
      </c>
      <c r="Z131" s="2">
        <v>6.8073094346418541</v>
      </c>
      <c r="AA131" s="2">
        <v>0.48512450272536356</v>
      </c>
      <c r="AB131" s="2">
        <v>4.0557418903703769E-2</v>
      </c>
      <c r="AC131" s="2">
        <v>0.14029520833333334</v>
      </c>
      <c r="AD131" s="2">
        <v>4.056944444444445E-2</v>
      </c>
      <c r="AE131" s="2">
        <v>5.5315384615384607E-2</v>
      </c>
      <c r="AF131" s="2">
        <v>0.13181466666666666</v>
      </c>
      <c r="AG131" s="2">
        <v>-0.15295914002169667</v>
      </c>
      <c r="AH131" s="2">
        <v>7.9117877793553226E-2</v>
      </c>
      <c r="AI131" s="2">
        <v>-0.14540573090633629</v>
      </c>
      <c r="AJ131" s="2">
        <v>2.3099579139894244E-2</v>
      </c>
      <c r="AK131" s="2">
        <v>2.7262296776077326E-2</v>
      </c>
      <c r="AL131" s="2">
        <v>0.10293076923076919</v>
      </c>
      <c r="AM131" s="2">
        <v>11021.984000000011</v>
      </c>
      <c r="AN131" s="2">
        <v>11989.871000000001</v>
      </c>
      <c r="AO131" s="2">
        <v>12651.937080367221</v>
      </c>
      <c r="AP131" s="2">
        <v>72255.180000000008</v>
      </c>
      <c r="AQ131" s="2">
        <v>74162.285000000033</v>
      </c>
      <c r="AR131" s="2">
        <v>18479.147000000001</v>
      </c>
      <c r="AS131" s="2">
        <v>-337.39600000000024</v>
      </c>
      <c r="AT131" s="2">
        <v>-29432.146000000001</v>
      </c>
      <c r="AU131" s="2">
        <v>12.561519457850885</v>
      </c>
      <c r="AV131" s="2">
        <v>41679.742290525668</v>
      </c>
      <c r="AW131" s="2">
        <v>40066.740000000027</v>
      </c>
      <c r="AX131" s="2">
        <v>147800.64000000001</v>
      </c>
      <c r="AY131" s="2">
        <v>195315.64059816397</v>
      </c>
      <c r="AZ131" s="2">
        <v>183953.46</v>
      </c>
      <c r="BA131" s="2">
        <v>253918.00659816386</v>
      </c>
      <c r="BB131" s="2">
        <v>-10653.226700000001</v>
      </c>
      <c r="BC131" s="2">
        <v>72</v>
      </c>
      <c r="BD131" s="2">
        <v>21486.349999999991</v>
      </c>
      <c r="BE131" s="2">
        <v>21</v>
      </c>
      <c r="BF131" s="2">
        <v>774.33399999999995</v>
      </c>
      <c r="BG131" s="2">
        <v>225440.69999999992</v>
      </c>
      <c r="BH131" s="2">
        <v>19825.779999999992</v>
      </c>
      <c r="BI131" s="2">
        <v>-429.75000000000006</v>
      </c>
      <c r="BJ131" s="2">
        <v>12629.661000000006</v>
      </c>
    </row>
    <row r="132" spans="1:62" x14ac:dyDescent="0.2">
      <c r="A132" s="7" t="s">
        <v>168</v>
      </c>
      <c r="B132" s="2">
        <v>1328</v>
      </c>
      <c r="C132" s="2">
        <f t="shared" si="32"/>
        <v>647</v>
      </c>
      <c r="D132" s="6">
        <f t="shared" si="33"/>
        <v>0.4871987951807229</v>
      </c>
      <c r="E132" s="2">
        <f t="shared" si="34"/>
        <v>774</v>
      </c>
      <c r="F132" s="6">
        <f t="shared" si="35"/>
        <v>0.58283132530120485</v>
      </c>
      <c r="G132" s="6">
        <f t="shared" si="36"/>
        <v>0.83591731266149871</v>
      </c>
      <c r="H132" s="6">
        <f t="shared" si="37"/>
        <v>0.10565656277291949</v>
      </c>
      <c r="I132" s="6">
        <f t="shared" si="38"/>
        <v>0.27076191910733022</v>
      </c>
      <c r="J132" s="6">
        <f t="shared" si="39"/>
        <v>0.29487102025254147</v>
      </c>
      <c r="K132" s="2">
        <v>3630165.5369999981</v>
      </c>
      <c r="L132" s="2">
        <v>3171865.4519594656</v>
      </c>
      <c r="M132" s="2">
        <v>6802030.9889594493</v>
      </c>
      <c r="N132" s="2">
        <v>1080812.7239999983</v>
      </c>
      <c r="O132" s="2">
        <v>5721218.2649594536</v>
      </c>
      <c r="P132" s="2">
        <v>66.89365506396183</v>
      </c>
      <c r="Q132" s="2">
        <v>55.407592391352892</v>
      </c>
      <c r="R132" s="2">
        <v>23.68534117479717</v>
      </c>
      <c r="S132" s="2">
        <v>7.1803967973469902</v>
      </c>
      <c r="T132" s="2">
        <v>7.9424462728767269</v>
      </c>
      <c r="U132" s="2">
        <v>24.852662505973196</v>
      </c>
      <c r="V132" s="2">
        <v>0.11722827295139525</v>
      </c>
      <c r="W132" s="2">
        <v>92.919197150359807</v>
      </c>
      <c r="X132" s="2">
        <v>91.132426595554236</v>
      </c>
      <c r="Y132" s="2">
        <v>17.548544068272992</v>
      </c>
      <c r="Z132" s="2">
        <v>23.826465892960861</v>
      </c>
      <c r="AA132" s="2">
        <v>0.72218498523501162</v>
      </c>
      <c r="AB132" s="2">
        <v>2.2541611939117797E-2</v>
      </c>
      <c r="AC132" s="2">
        <v>0.13482275390624984</v>
      </c>
      <c r="AD132" s="2">
        <v>9.4118996415770484E-2</v>
      </c>
      <c r="AE132" s="2">
        <v>0.10113532577903686</v>
      </c>
      <c r="AF132" s="2">
        <v>0.19708043165467623</v>
      </c>
      <c r="AG132" s="2">
        <v>-0.11969525494063954</v>
      </c>
      <c r="AH132" s="2">
        <v>-1.9886205014432941</v>
      </c>
      <c r="AI132" s="2">
        <v>-4.9597505850989467</v>
      </c>
      <c r="AJ132" s="2">
        <v>-2.5886777619128636</v>
      </c>
      <c r="AK132" s="2">
        <v>0.10565656277291949</v>
      </c>
      <c r="AL132" s="2">
        <v>0.59197844800000032</v>
      </c>
      <c r="AM132" s="2">
        <v>112341.96599999994</v>
      </c>
      <c r="AN132" s="2">
        <v>150376.84599999958</v>
      </c>
      <c r="AO132" s="2">
        <v>238388.33040810766</v>
      </c>
      <c r="AP132" s="2">
        <v>2241623.0809999974</v>
      </c>
      <c r="AQ132" s="2">
        <v>2447126.7000000007</v>
      </c>
      <c r="AR132" s="2">
        <v>323956.48500000045</v>
      </c>
      <c r="AS132" s="2">
        <v>4124.1220000000085</v>
      </c>
      <c r="AT132" s="2">
        <v>89080.29699999989</v>
      </c>
      <c r="AU132" s="2">
        <v>1.9236142643230847</v>
      </c>
      <c r="AV132" s="2">
        <v>85271.774987740791</v>
      </c>
      <c r="AW132" s="2">
        <v>48982.119000000072</v>
      </c>
      <c r="AX132" s="2">
        <v>1586760.5350000004</v>
      </c>
      <c r="AY132" s="2">
        <v>3891735.8319594618</v>
      </c>
      <c r="AZ132" s="2">
        <v>1783341.2239999992</v>
      </c>
      <c r="BA132" s="2">
        <v>3458324.492959457</v>
      </c>
      <c r="BB132" s="2">
        <v>-99955.016500000085</v>
      </c>
      <c r="BC132" s="2">
        <v>774</v>
      </c>
      <c r="BD132" s="2">
        <v>233185.33200000002</v>
      </c>
      <c r="BE132" s="2">
        <v>647</v>
      </c>
      <c r="BF132" s="2">
        <v>63137.707999999948</v>
      </c>
      <c r="BG132" s="2">
        <v>3328690.6299999994</v>
      </c>
      <c r="BH132" s="2">
        <v>173313.81899999981</v>
      </c>
      <c r="BI132" s="2">
        <v>61833.782999999981</v>
      </c>
      <c r="BJ132" s="2">
        <v>209697.72800000015</v>
      </c>
    </row>
    <row r="133" spans="1:62" x14ac:dyDescent="0.2">
      <c r="A133" s="7" t="s">
        <v>169</v>
      </c>
      <c r="B133" s="2">
        <v>7247</v>
      </c>
      <c r="C133" s="2">
        <f t="shared" si="32"/>
        <v>2572</v>
      </c>
      <c r="D133" s="6">
        <f t="shared" si="33"/>
        <v>0.3549054781288809</v>
      </c>
      <c r="E133" s="2">
        <f t="shared" si="34"/>
        <v>3003</v>
      </c>
      <c r="F133" s="6">
        <f t="shared" si="35"/>
        <v>0.41437836346074236</v>
      </c>
      <c r="G133" s="6">
        <f t="shared" si="36"/>
        <v>0.85647685647685645</v>
      </c>
      <c r="H133" s="6">
        <f t="shared" si="37"/>
        <v>0.10041087858995322</v>
      </c>
      <c r="I133" s="6">
        <f t="shared" si="38"/>
        <v>0.25584851566831662</v>
      </c>
      <c r="J133" s="6">
        <f t="shared" si="39"/>
        <v>0.26063585468211214</v>
      </c>
      <c r="K133" s="2">
        <v>29326222.618000045</v>
      </c>
      <c r="L133" s="2">
        <v>17304005.821120176</v>
      </c>
      <c r="M133" s="2">
        <v>46630228.439120166</v>
      </c>
      <c r="N133" s="2">
        <v>2206547.8389999825</v>
      </c>
      <c r="O133" s="2">
        <v>44423680.600120194</v>
      </c>
      <c r="P133" s="2">
        <v>71.281832502783445</v>
      </c>
      <c r="Q133" s="2">
        <v>65.330945429010598</v>
      </c>
      <c r="R133" s="2">
        <v>41.745247123720702</v>
      </c>
      <c r="S133" s="2">
        <v>7.2888466228937121</v>
      </c>
      <c r="T133" s="2">
        <v>16.922182238348181</v>
      </c>
      <c r="U133" s="2">
        <v>133.45320353193355</v>
      </c>
      <c r="V133" s="2">
        <v>0.53555968599382742</v>
      </c>
      <c r="W133" s="2">
        <v>3044.461143830722</v>
      </c>
      <c r="X133" s="2">
        <v>1004.2758124101764</v>
      </c>
      <c r="Y133" s="2">
        <v>45.859411513573882</v>
      </c>
      <c r="Z133" s="2">
        <v>140.95384428395528</v>
      </c>
      <c r="AA133" s="2">
        <v>0.52121407746541648</v>
      </c>
      <c r="AB133" s="2">
        <v>7.3694675136929842E-3</v>
      </c>
      <c r="AC133" s="2">
        <v>9.7721037601142466E-2</v>
      </c>
      <c r="AD133" s="2">
        <v>9.0122427616926626E-2</v>
      </c>
      <c r="AE133" s="2">
        <v>0.13595440198511158</v>
      </c>
      <c r="AF133" s="2">
        <v>0.23854523008241796</v>
      </c>
      <c r="AG133" s="2">
        <v>-0.76326711916827539</v>
      </c>
      <c r="AH133" s="2">
        <v>-7.9428803866535178</v>
      </c>
      <c r="AI133" s="2">
        <v>-31.321732038481386</v>
      </c>
      <c r="AJ133" s="2">
        <v>-18.58191616000332</v>
      </c>
      <c r="AK133" s="2">
        <v>0.10041087858995322</v>
      </c>
      <c r="AL133" s="2">
        <v>0.48782137690094635</v>
      </c>
      <c r="AM133" s="2">
        <v>1015937.3370000055</v>
      </c>
      <c r="AN133" s="2">
        <v>1131762.3730000004</v>
      </c>
      <c r="AO133" s="2">
        <v>1511786.9231759452</v>
      </c>
      <c r="AP133" s="2">
        <v>13664180.103000024</v>
      </c>
      <c r="AQ133" s="2">
        <v>14317185.147999987</v>
      </c>
      <c r="AR133" s="2">
        <v>2150377.5300000072</v>
      </c>
      <c r="AS133" s="2">
        <v>109666.74800000005</v>
      </c>
      <c r="AT133" s="2">
        <v>830908.46000000171</v>
      </c>
      <c r="AU133" s="2">
        <v>44.918482896788554</v>
      </c>
      <c r="AV133" s="2">
        <v>179905.39169804024</v>
      </c>
      <c r="AW133" s="2">
        <v>310359.45500000112</v>
      </c>
      <c r="AX133" s="2">
        <v>8304769.8169999924</v>
      </c>
      <c r="AY133" s="2">
        <v>20156584.098120324</v>
      </c>
      <c r="AZ133" s="2">
        <v>9708960.4649999961</v>
      </c>
      <c r="BA133" s="2">
        <v>21196722.64512036</v>
      </c>
      <c r="BB133" s="2">
        <v>-486008.5342600008</v>
      </c>
      <c r="BC133" s="2">
        <v>3003</v>
      </c>
      <c r="BD133" s="2">
        <v>1709695.128999996</v>
      </c>
      <c r="BE133" s="2">
        <v>2572</v>
      </c>
      <c r="BF133" s="2">
        <v>437422.96100000013</v>
      </c>
      <c r="BG133" s="2">
        <v>27535632.987000015</v>
      </c>
      <c r="BH133" s="2">
        <v>1279970.9419999991</v>
      </c>
      <c r="BI133" s="2">
        <v>406152.83199999976</v>
      </c>
      <c r="BJ133" s="2">
        <v>1558315.2689999973</v>
      </c>
    </row>
    <row r="134" spans="1:62" x14ac:dyDescent="0.2">
      <c r="A134" s="7" t="s">
        <v>189</v>
      </c>
      <c r="B134" s="2">
        <v>3</v>
      </c>
      <c r="C134" s="2">
        <f t="shared" si="32"/>
        <v>1</v>
      </c>
      <c r="D134" s="6">
        <f t="shared" si="33"/>
        <v>0.33333333333333331</v>
      </c>
      <c r="E134" s="2">
        <f t="shared" si="34"/>
        <v>1</v>
      </c>
      <c r="F134" s="6">
        <f t="shared" si="35"/>
        <v>0.33333333333333331</v>
      </c>
      <c r="G134" s="6">
        <f t="shared" si="36"/>
        <v>1</v>
      </c>
      <c r="H134" s="6">
        <f t="shared" si="37"/>
        <v>0.12808875441250631</v>
      </c>
      <c r="I134" s="6">
        <f t="shared" si="38"/>
        <v>0.38426626323751895</v>
      </c>
      <c r="J134" s="6">
        <f t="shared" si="39"/>
        <v>0.40997062663185385</v>
      </c>
      <c r="K134" s="2">
        <v>2315.3000000000002</v>
      </c>
      <c r="L134" s="2">
        <v>1401.6334244977629</v>
      </c>
      <c r="M134" s="2">
        <v>3716.9334244977631</v>
      </c>
      <c r="N134" s="2">
        <v>276.43</v>
      </c>
      <c r="O134" s="2">
        <v>3440.5034244977628</v>
      </c>
      <c r="P134" s="2">
        <v>17.491018756247183</v>
      </c>
      <c r="Q134" s="2">
        <v>26.970370370370368</v>
      </c>
      <c r="R134" s="2">
        <v>11.694345848122781</v>
      </c>
      <c r="S134" s="2">
        <v>1.2601522842639594</v>
      </c>
      <c r="T134" s="2">
        <v>5.0593685948353739</v>
      </c>
      <c r="U134" s="2">
        <v>0.58564653226426966</v>
      </c>
      <c r="V134" s="2">
        <v>0.11026888386776924</v>
      </c>
      <c r="W134" s="2">
        <v>20.429506016863559</v>
      </c>
      <c r="X134" s="2">
        <v>5.480919687483075</v>
      </c>
      <c r="Y134" s="2">
        <v>4.7070867502165719</v>
      </c>
      <c r="Z134" s="2">
        <v>0.73131684684789511</v>
      </c>
      <c r="AA134" s="2">
        <v>0</v>
      </c>
      <c r="AB134" s="2">
        <v>0</v>
      </c>
      <c r="AC134" s="2">
        <v>-6.9699999999999998E-2</v>
      </c>
      <c r="AD134" s="2">
        <v>-9.06E-2</v>
      </c>
      <c r="AE134" s="2">
        <v>0.22</v>
      </c>
      <c r="AF134" s="2">
        <v>7.4300000000000005E-2</v>
      </c>
      <c r="AG134" s="2">
        <v>-0.39082182855192044</v>
      </c>
      <c r="AH134" s="2">
        <v>-0.31256249615262577</v>
      </c>
      <c r="AI134" s="2">
        <v>-19.541681165574161</v>
      </c>
      <c r="AJ134" s="2">
        <v>-13.015212713295965</v>
      </c>
      <c r="AK134" s="2">
        <v>0.12808875441250631</v>
      </c>
      <c r="AL134" s="2">
        <v>0.19359999999999999</v>
      </c>
      <c r="AM134" s="2">
        <v>50.89</v>
      </c>
      <c r="AN134" s="2">
        <v>71.915999999999997</v>
      </c>
      <c r="AO134" s="2">
        <v>154.47931510044742</v>
      </c>
      <c r="AP134" s="2">
        <v>2972.7999999999997</v>
      </c>
      <c r="AQ134" s="2">
        <v>3273.4470000000001</v>
      </c>
      <c r="AR134" s="2">
        <v>217.45</v>
      </c>
      <c r="AS134" s="2">
        <v>-34.110999999999997</v>
      </c>
      <c r="AT134" s="2">
        <v>167.58800000000002</v>
      </c>
      <c r="AU134" s="2">
        <v>1.1973528154872879</v>
      </c>
      <c r="AV134" s="2">
        <v>-41.371521564474904</v>
      </c>
      <c r="AW134" s="2">
        <v>-9.8999999999999879</v>
      </c>
      <c r="AX134" s="2">
        <v>378.46000000000004</v>
      </c>
      <c r="AY134" s="2">
        <v>1612.4724244977629</v>
      </c>
      <c r="AZ134" s="2">
        <v>483.5</v>
      </c>
      <c r="BA134" s="2">
        <v>1608.7034244977631</v>
      </c>
      <c r="BB134" s="2">
        <v>0</v>
      </c>
      <c r="BC134" s="2">
        <v>1</v>
      </c>
      <c r="BD134" s="2">
        <v>132.19999999999999</v>
      </c>
      <c r="BE134" s="2">
        <v>1</v>
      </c>
      <c r="BF134" s="2">
        <v>50.8</v>
      </c>
      <c r="BG134" s="2">
        <v>2184.6</v>
      </c>
      <c r="BH134" s="2">
        <v>81</v>
      </c>
      <c r="BI134" s="2">
        <v>50.245999999999995</v>
      </c>
      <c r="BJ134" s="2">
        <v>122.55999999999997</v>
      </c>
    </row>
    <row r="135" spans="1:62" x14ac:dyDescent="0.2">
      <c r="A135" s="7" t="s">
        <v>170</v>
      </c>
      <c r="B135" s="2">
        <v>685</v>
      </c>
      <c r="C135" s="2">
        <f t="shared" si="32"/>
        <v>396</v>
      </c>
      <c r="D135" s="6">
        <f t="shared" si="33"/>
        <v>0.5781021897810219</v>
      </c>
      <c r="E135" s="2">
        <f t="shared" si="34"/>
        <v>407</v>
      </c>
      <c r="F135" s="6">
        <f t="shared" si="35"/>
        <v>0.59416058394160587</v>
      </c>
      <c r="G135" s="6">
        <f t="shared" si="36"/>
        <v>0.97297297297297303</v>
      </c>
      <c r="H135" s="6">
        <f t="shared" si="37"/>
        <v>0.11001192662011582</v>
      </c>
      <c r="I135" s="6">
        <f t="shared" si="38"/>
        <v>0.18630459053328249</v>
      </c>
      <c r="J135" s="6">
        <f t="shared" si="39"/>
        <v>0.18935076909181051</v>
      </c>
      <c r="K135" s="2">
        <v>123896.37900000004</v>
      </c>
      <c r="L135" s="2">
        <v>38243.394961864375</v>
      </c>
      <c r="M135" s="2">
        <v>162139.77396186444</v>
      </c>
      <c r="N135" s="2">
        <v>25106.605000000014</v>
      </c>
      <c r="O135" s="2">
        <v>137033.16896186428</v>
      </c>
      <c r="P135" s="2">
        <v>20.21078677645367</v>
      </c>
      <c r="Q135" s="2">
        <v>18.047446780031617</v>
      </c>
      <c r="R135" s="2">
        <v>14.592898077692674</v>
      </c>
      <c r="S135" s="2">
        <v>1.6468657094535599</v>
      </c>
      <c r="T135" s="2">
        <v>1.5639252263720105</v>
      </c>
      <c r="U135" s="2">
        <v>1.8624890427589169</v>
      </c>
      <c r="V135" s="2">
        <v>9.7577145990987824E-2</v>
      </c>
      <c r="W135" s="2">
        <v>792.53593174628065</v>
      </c>
      <c r="X135" s="2">
        <v>19.126671201497221</v>
      </c>
      <c r="Y135" s="2">
        <v>3.8453667139095509</v>
      </c>
      <c r="Z135" s="2">
        <v>2.2529925176684009</v>
      </c>
      <c r="AA135" s="2">
        <v>0.37365186213185581</v>
      </c>
      <c r="AB135" s="2">
        <v>1.9625549431275181E-2</v>
      </c>
      <c r="AC135" s="2">
        <v>0.12998313868613137</v>
      </c>
      <c r="AD135" s="2">
        <v>0.10154286982248516</v>
      </c>
      <c r="AE135" s="2">
        <v>0.20450000000000002</v>
      </c>
      <c r="AF135" s="2">
        <v>0.19790822580645165</v>
      </c>
      <c r="AG135" s="2">
        <v>0.16117590290040365</v>
      </c>
      <c r="AH135" s="2">
        <v>0.14544698904897041</v>
      </c>
      <c r="AI135" s="2">
        <v>4.3882492936901683E-2</v>
      </c>
      <c r="AJ135" s="2">
        <v>3.4726045365497303E-2</v>
      </c>
      <c r="AK135" s="2">
        <v>0.11001192662011582</v>
      </c>
      <c r="AL135" s="2">
        <v>9.4112157534246579E-2</v>
      </c>
      <c r="AM135" s="2">
        <v>5345.3310000000019</v>
      </c>
      <c r="AN135" s="2">
        <v>6151.8349999999973</v>
      </c>
      <c r="AO135" s="2">
        <v>5687.846407627123</v>
      </c>
      <c r="AP135" s="2">
        <v>59800.936999999976</v>
      </c>
      <c r="AQ135" s="2">
        <v>67110.478000000003</v>
      </c>
      <c r="AR135" s="2">
        <v>6843.2519999999986</v>
      </c>
      <c r="AS135" s="2">
        <v>411.17899999999986</v>
      </c>
      <c r="AT135" s="2">
        <v>4620.4620000000023</v>
      </c>
      <c r="AU135" s="2">
        <v>10.153064220623136</v>
      </c>
      <c r="AV135" s="2">
        <v>-399.27598042303856</v>
      </c>
      <c r="AW135" s="2">
        <v>3250.6229999999996</v>
      </c>
      <c r="AX135" s="2">
        <v>36475.700000000012</v>
      </c>
      <c r="AY135" s="2">
        <v>43437.509961864416</v>
      </c>
      <c r="AZ135" s="2">
        <v>47722.298999999941</v>
      </c>
      <c r="BA135" s="2">
        <v>59603.061961864405</v>
      </c>
      <c r="BB135" s="2">
        <v>-2756.8706999999986</v>
      </c>
      <c r="BC135" s="2">
        <v>407</v>
      </c>
      <c r="BD135" s="2">
        <v>7953.7599999999939</v>
      </c>
      <c r="BE135" s="2">
        <v>396</v>
      </c>
      <c r="BF135" s="2">
        <v>1481.8219999999999</v>
      </c>
      <c r="BG135" s="2">
        <v>117712.24700000006</v>
      </c>
      <c r="BH135" s="2">
        <v>6234.0329999999994</v>
      </c>
      <c r="BI135" s="2">
        <v>1492.6149999999993</v>
      </c>
      <c r="BJ135" s="2">
        <v>7882.8039999999955</v>
      </c>
    </row>
    <row r="136" spans="1:62" x14ac:dyDescent="0.2">
      <c r="A136" s="7" t="s">
        <v>171</v>
      </c>
      <c r="B136" s="2">
        <v>12</v>
      </c>
      <c r="C136" s="2">
        <f t="shared" si="32"/>
        <v>6</v>
      </c>
      <c r="D136" s="6">
        <f t="shared" si="33"/>
        <v>0.5</v>
      </c>
      <c r="E136" s="2">
        <f t="shared" si="34"/>
        <v>7</v>
      </c>
      <c r="F136" s="6">
        <f t="shared" si="35"/>
        <v>0.58333333333333337</v>
      </c>
      <c r="G136" s="6">
        <f t="shared" si="36"/>
        <v>0.8571428571428571</v>
      </c>
      <c r="H136" s="6">
        <f t="shared" si="37"/>
        <v>0.1836087866353906</v>
      </c>
      <c r="I136" s="6">
        <f t="shared" si="38"/>
        <v>0.33580727940484045</v>
      </c>
      <c r="J136" s="6">
        <f t="shared" si="39"/>
        <v>0.33635501053933797</v>
      </c>
      <c r="K136" s="2">
        <v>2987</v>
      </c>
      <c r="L136" s="2">
        <v>1430.9517642011372</v>
      </c>
      <c r="M136" s="2">
        <v>4417.9517642011378</v>
      </c>
      <c r="N136" s="2">
        <v>914.76</v>
      </c>
      <c r="O136" s="2">
        <v>3503.1917642011372</v>
      </c>
      <c r="P136" s="2">
        <v>27.01816810595183</v>
      </c>
      <c r="Q136" s="2">
        <v>15.162557017893599</v>
      </c>
      <c r="R136" s="2" t="e">
        <v>#DIV/0!</v>
      </c>
      <c r="S136" s="2" t="e">
        <v>#DIV/0!</v>
      </c>
      <c r="T136" s="2">
        <v>8.3740025924173285</v>
      </c>
      <c r="U136" s="2">
        <v>1.6578539843032001</v>
      </c>
      <c r="V136" s="2">
        <v>7.6553442441806618E-2</v>
      </c>
      <c r="W136" s="2">
        <v>7.6973609938515546</v>
      </c>
      <c r="X136" s="2">
        <v>4.8031257259512739</v>
      </c>
      <c r="Y136" s="2">
        <v>20.611588925028389</v>
      </c>
      <c r="Z136" s="2">
        <v>1.7697367380708708</v>
      </c>
      <c r="AA136" s="2">
        <v>0.56033116808004491</v>
      </c>
      <c r="AB136" s="2">
        <v>2.6269522568123049E-2</v>
      </c>
      <c r="AC136" s="2">
        <v>-3.1975000000000003E-2</v>
      </c>
      <c r="AD136" s="2">
        <v>3.2840000000000001E-2</v>
      </c>
      <c r="AE136" s="2" t="e">
        <v>#DIV/0!</v>
      </c>
      <c r="AF136" s="2" t="e">
        <v>#DIV/0!</v>
      </c>
      <c r="AG136" s="2">
        <v>8.9188591668073081E-2</v>
      </c>
      <c r="AH136" s="2">
        <v>-1.1595355342189945E-2</v>
      </c>
      <c r="AI136" s="2">
        <v>5.9461632744665795E-2</v>
      </c>
      <c r="AJ136" s="2">
        <v>9.0828009220590367E-2</v>
      </c>
      <c r="AK136" s="2">
        <v>0.1836087866353906</v>
      </c>
      <c r="AL136" s="2">
        <v>4.3458750000000004E-2</v>
      </c>
      <c r="AM136" s="2">
        <v>98.75</v>
      </c>
      <c r="AN136" s="2">
        <v>154.10300000000004</v>
      </c>
      <c r="AO136" s="2">
        <v>359.95704715977257</v>
      </c>
      <c r="AP136" s="2">
        <v>2464.5000000000005</v>
      </c>
      <c r="AQ136" s="2">
        <v>2646.2</v>
      </c>
      <c r="AR136" s="2">
        <v>409.85300000000007</v>
      </c>
      <c r="AS136" s="2">
        <v>81.504000000000005</v>
      </c>
      <c r="AT136" s="2">
        <v>201.38800000000001</v>
      </c>
      <c r="AU136" s="2">
        <v>1.0459302991408679</v>
      </c>
      <c r="AV136" s="2">
        <v>-32.598442493890445</v>
      </c>
      <c r="AW136" s="2">
        <v>-48.33900000000002</v>
      </c>
      <c r="AX136" s="2">
        <v>965.74</v>
      </c>
      <c r="AY136" s="2">
        <v>1532.7787642011372</v>
      </c>
      <c r="AZ136" s="2">
        <v>1315.6099999999997</v>
      </c>
      <c r="BA136" s="2">
        <v>1823.9607642011372</v>
      </c>
      <c r="BB136" s="2">
        <v>-58.9925</v>
      </c>
      <c r="BC136" s="2">
        <v>7</v>
      </c>
      <c r="BD136" s="2">
        <v>339.80799999999999</v>
      </c>
      <c r="BE136" s="2">
        <v>6</v>
      </c>
      <c r="BF136" s="2">
        <v>114.11000000000001</v>
      </c>
      <c r="BG136" s="2">
        <v>2369.9</v>
      </c>
      <c r="BH136" s="2">
        <v>159.37</v>
      </c>
      <c r="BI136" s="2">
        <v>112.01900000000002</v>
      </c>
      <c r="BJ136" s="2">
        <v>333.03799999999995</v>
      </c>
    </row>
    <row r="137" spans="1:62" s="1" customFormat="1" ht="11" x14ac:dyDescent="0.15">
      <c r="A137" s="7" t="s">
        <v>172</v>
      </c>
      <c r="B137" s="2">
        <v>9</v>
      </c>
      <c r="C137" s="2">
        <f t="shared" si="32"/>
        <v>9</v>
      </c>
      <c r="D137" s="6">
        <f t="shared" si="33"/>
        <v>1</v>
      </c>
      <c r="E137" s="2">
        <f t="shared" si="34"/>
        <v>9</v>
      </c>
      <c r="F137" s="6">
        <f t="shared" si="35"/>
        <v>1</v>
      </c>
      <c r="G137" s="6">
        <f t="shared" si="36"/>
        <v>1</v>
      </c>
      <c r="H137" s="6">
        <f t="shared" si="37"/>
        <v>0.26067087993798316</v>
      </c>
      <c r="I137" s="6">
        <f t="shared" si="38"/>
        <v>0.26947833946671834</v>
      </c>
      <c r="J137" s="6">
        <f t="shared" si="39"/>
        <v>0.26947833946671834</v>
      </c>
      <c r="K137" s="2">
        <v>6535.9000000000005</v>
      </c>
      <c r="L137" s="2">
        <v>353.06851753792466</v>
      </c>
      <c r="M137" s="2">
        <v>6888.9685175379245</v>
      </c>
      <c r="N137" s="2">
        <v>306.16700000000003</v>
      </c>
      <c r="O137" s="2">
        <v>6582.8015175379251</v>
      </c>
      <c r="P137" s="2">
        <v>38.962376083475391</v>
      </c>
      <c r="Q137" s="2">
        <v>31.648100663918726</v>
      </c>
      <c r="R137" s="2">
        <v>45.444100294985255</v>
      </c>
      <c r="S137" s="2">
        <v>2.0638034199354953</v>
      </c>
      <c r="T137" s="2">
        <v>10.52462162805322</v>
      </c>
      <c r="U137" s="2">
        <v>4.8730115156634275</v>
      </c>
      <c r="V137" s="2">
        <v>4.3020393646114055E-2</v>
      </c>
      <c r="W137" s="2">
        <v>21.759895976528536</v>
      </c>
      <c r="X137" s="2">
        <v>16.024675106445706</v>
      </c>
      <c r="Y137" s="2">
        <v>3.2517994439215681</v>
      </c>
      <c r="Z137" s="2">
        <v>4.8537644829363744</v>
      </c>
      <c r="AA137" s="2">
        <v>0.32056533264073006</v>
      </c>
      <c r="AB137" s="2">
        <v>1.2327977158503606E-2</v>
      </c>
      <c r="AC137" s="2">
        <v>-5.6266666666666666E-2</v>
      </c>
      <c r="AD137" s="2">
        <v>1.994166666666667E-2</v>
      </c>
      <c r="AE137" s="2">
        <v>0.16500000000000001</v>
      </c>
      <c r="AF137" s="2">
        <v>5.733333333333334E-2</v>
      </c>
      <c r="AG137" s="2">
        <v>0.22265193378166603</v>
      </c>
      <c r="AH137" s="2">
        <v>0.25978022101265608</v>
      </c>
      <c r="AI137" s="2">
        <v>0.12382666417738261</v>
      </c>
      <c r="AJ137" s="2">
        <v>0.16315997006589622</v>
      </c>
      <c r="AK137" s="2">
        <v>0.26067087993798316</v>
      </c>
      <c r="AL137" s="2">
        <v>0.16139999999999999</v>
      </c>
      <c r="AM137" s="2">
        <v>171.029</v>
      </c>
      <c r="AN137" s="2">
        <v>211.81099999999998</v>
      </c>
      <c r="AO137" s="2">
        <v>336.75909649241504</v>
      </c>
      <c r="AP137" s="2">
        <v>2592.8000000000002</v>
      </c>
      <c r="AQ137" s="2">
        <v>2691.7000000000003</v>
      </c>
      <c r="AR137" s="2">
        <v>469.25999999999993</v>
      </c>
      <c r="AS137" s="2">
        <v>64.257000000000005</v>
      </c>
      <c r="AT137" s="2">
        <v>-33.042999999999992</v>
      </c>
      <c r="AU137" s="2">
        <v>0.2532944543708236</v>
      </c>
      <c r="AV137" s="2">
        <v>212.29370593232554</v>
      </c>
      <c r="AW137" s="2">
        <v>-1.2039999999999988</v>
      </c>
      <c r="AX137" s="2">
        <v>1522.45</v>
      </c>
      <c r="AY137" s="2">
        <v>1680.5875175379247</v>
      </c>
      <c r="AZ137" s="2">
        <v>1792.23</v>
      </c>
      <c r="BA137" s="2">
        <v>1799.8315175379246</v>
      </c>
      <c r="BB137" s="2">
        <v>-66.077000000000012</v>
      </c>
      <c r="BC137" s="2">
        <v>9</v>
      </c>
      <c r="BD137" s="2">
        <v>309.78000000000009</v>
      </c>
      <c r="BE137" s="2">
        <v>9</v>
      </c>
      <c r="BF137" s="2">
        <v>83.479000000000028</v>
      </c>
      <c r="BG137" s="2">
        <v>6535.9000000000005</v>
      </c>
      <c r="BH137" s="2">
        <v>211.81099999999998</v>
      </c>
      <c r="BI137" s="2">
        <v>83.479000000000028</v>
      </c>
      <c r="BJ137" s="2">
        <v>309.78000000000009</v>
      </c>
    </row>
    <row r="138" spans="1:62" x14ac:dyDescent="0.2">
      <c r="A138" s="7" t="s">
        <v>198</v>
      </c>
      <c r="B138" s="2">
        <v>43848</v>
      </c>
      <c r="C138" s="2">
        <f t="shared" ref="C138" si="40">BE138</f>
        <v>24960</v>
      </c>
      <c r="D138" s="6">
        <f t="shared" ref="D138" si="41">C138/B138</f>
        <v>0.56923918992884515</v>
      </c>
      <c r="E138" s="2">
        <f t="shared" ref="E138" si="42">BC138</f>
        <v>27689</v>
      </c>
      <c r="F138" s="6">
        <f t="shared" ref="F138" si="43">E138/B138</f>
        <v>0.63147692027002367</v>
      </c>
      <c r="G138" s="6">
        <f t="shared" ref="G138" si="44">IF(E138=0,0,C138/E138)</f>
        <v>0.9014410054534292</v>
      </c>
      <c r="H138" s="6">
        <f t="shared" ref="H138" si="45">AK138</f>
        <v>0.14058387495590488</v>
      </c>
      <c r="I138" s="6">
        <f t="shared" ref="I138" si="46">IF(BD138=0,0,BF138/BD138)</f>
        <v>0.23934734519120088</v>
      </c>
      <c r="J138" s="6">
        <f t="shared" ref="J138" si="47">IF(BJ138&lt;0.0000000000001,0,BI138/BJ138)</f>
        <v>0.24799700977820377</v>
      </c>
      <c r="K138" s="2">
        <v>81182351.674000069</v>
      </c>
      <c r="L138" s="2">
        <v>55469118.899477154</v>
      </c>
      <c r="M138" s="2">
        <v>136651470.57347751</v>
      </c>
      <c r="N138" s="2">
        <v>15281845.802000118</v>
      </c>
      <c r="O138" s="2">
        <v>121369624.7714771</v>
      </c>
      <c r="P138" s="2">
        <v>81.919992160936232</v>
      </c>
      <c r="Q138" s="2">
        <v>84.954157910566821</v>
      </c>
      <c r="R138" s="2">
        <v>28.364617967039855</v>
      </c>
      <c r="S138" s="2">
        <v>4.8917426160521948</v>
      </c>
      <c r="T138" s="2">
        <v>8.9066581491860326</v>
      </c>
      <c r="U138" s="2">
        <v>87.662137662141518</v>
      </c>
      <c r="V138" s="2">
        <v>0.19478884776121327</v>
      </c>
      <c r="W138" s="2">
        <v>581.1309082509473</v>
      </c>
      <c r="X138" s="2">
        <v>274.28317055004658</v>
      </c>
      <c r="Y138" s="2">
        <v>6109778515524.3359</v>
      </c>
      <c r="Z138" s="2">
        <v>89.359271359134596</v>
      </c>
      <c r="AA138" s="2">
        <v>0.72224743777737754</v>
      </c>
      <c r="AB138" s="2">
        <v>1.573395365149536E-2</v>
      </c>
      <c r="AC138" s="2">
        <v>0.12178204697420926</v>
      </c>
      <c r="AD138" s="2">
        <v>7.3785712862834626E-2</v>
      </c>
      <c r="AE138" s="2">
        <v>0.17165725843014948</v>
      </c>
      <c r="AF138" s="2">
        <v>0.23096194168512824</v>
      </c>
      <c r="AG138" s="2">
        <v>4.2334904130402681E-3</v>
      </c>
      <c r="AH138" s="2">
        <v>0.54171665700513061</v>
      </c>
      <c r="AI138" s="2">
        <v>-6.7915308195998696</v>
      </c>
      <c r="AJ138" s="2">
        <v>-5.2333260072502963</v>
      </c>
      <c r="AK138" s="2">
        <v>0.14058387495590488</v>
      </c>
      <c r="AL138" s="2">
        <v>0.21946309801089511</v>
      </c>
      <c r="AM138" s="2">
        <v>3267043.2389999828</v>
      </c>
      <c r="AN138" s="2">
        <v>3848455.1010000063</v>
      </c>
      <c r="AO138" s="2">
        <v>4819549.4681045385</v>
      </c>
      <c r="AP138" s="2">
        <v>48035015.267000169</v>
      </c>
      <c r="AQ138" s="2">
        <v>52281046.890000068</v>
      </c>
      <c r="AR138" s="2">
        <v>6605120.602999988</v>
      </c>
      <c r="AS138" s="2">
        <v>534189.0110000011</v>
      </c>
      <c r="AT138" s="2">
        <v>2675069.6420000116</v>
      </c>
      <c r="AU138" s="2">
        <v>7.896675248897548</v>
      </c>
      <c r="AV138" s="2">
        <v>408356.9334568514</v>
      </c>
      <c r="AW138" s="2">
        <v>1884232.3280000065</v>
      </c>
      <c r="AX138" s="2">
        <v>34265626.629000016</v>
      </c>
      <c r="AY138" s="2">
        <v>68468022.366477162</v>
      </c>
      <c r="AZ138" s="2">
        <v>40925329.47200007</v>
      </c>
      <c r="BA138" s="2">
        <v>74230459.717476785</v>
      </c>
      <c r="BB138" s="2">
        <v>-1703506.2816090018</v>
      </c>
      <c r="BC138" s="2">
        <v>27689</v>
      </c>
      <c r="BD138" s="2">
        <v>5819407.7310000164</v>
      </c>
      <c r="BE138" s="2">
        <v>24960</v>
      </c>
      <c r="BF138" s="2">
        <v>1392859.7910000039</v>
      </c>
      <c r="BG138" s="2">
        <v>76524351.741999775</v>
      </c>
      <c r="BH138" s="2">
        <v>4287267.595999998</v>
      </c>
      <c r="BI138" s="2">
        <v>1335002.7429999998</v>
      </c>
      <c r="BJ138" s="2">
        <v>5383140.4830000168</v>
      </c>
    </row>
  </sheetData>
  <sortState ref="A2:BJ137">
    <sortCondition ref="A2:A137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Aswath Damodaran</cp:lastModifiedBy>
  <dcterms:created xsi:type="dcterms:W3CDTF">2016-06-28T21:13:33Z</dcterms:created>
  <dcterms:modified xsi:type="dcterms:W3CDTF">2018-01-04T23:25:43Z</dcterms:modified>
</cp:coreProperties>
</file>