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45" yWindow="-15" windowWidth="6090" windowHeight="4665"/>
  </bookViews>
  <sheets>
    <sheet name="  12,3  " sheetId="1" r:id="rId1"/>
  </sheets>
  <definedNames>
    <definedName name="_Key1" hidden="1">'  12,3  '!$B$21:$B$37</definedName>
    <definedName name="_Order1" hidden="1">255</definedName>
    <definedName name="_Regression_Int" localSheetId="0" hidden="1">1</definedName>
    <definedName name="_Sort" hidden="1">'  12,3  '!$B$21:$B$37</definedName>
    <definedName name="_xlnm.Print_Area" localSheetId="0">'  12,3  '!$B$2:$O$51</definedName>
    <definedName name="Print_Area_MI" localSheetId="0">'  12,3  '!#REF!</definedName>
  </definedNames>
  <calcPr calcId="162913" calcOnSave="0"/>
</workbook>
</file>

<file path=xl/calcChain.xml><?xml version="1.0" encoding="utf-8"?>
<calcChain xmlns="http://schemas.openxmlformats.org/spreadsheetml/2006/main">
  <c r="C26" i="1" l="1"/>
  <c r="C21" i="1" l="1"/>
  <c r="C32" i="1" l="1"/>
  <c r="C29" i="1" l="1"/>
  <c r="C49" i="1" l="1"/>
  <c r="C48" i="1"/>
  <c r="C47" i="1"/>
  <c r="C46" i="1"/>
  <c r="C45" i="1"/>
  <c r="C44" i="1"/>
  <c r="C43" i="1"/>
  <c r="C23" i="1"/>
  <c r="C16" i="1"/>
  <c r="C13" i="1"/>
  <c r="C12" i="1"/>
  <c r="C14" i="1"/>
  <c r="C35" i="1"/>
  <c r="C11" i="1"/>
  <c r="C42" i="1"/>
  <c r="C30" i="1"/>
  <c r="C28" i="1"/>
  <c r="C22" i="1"/>
  <c r="C38" i="1"/>
  <c r="C33" i="1"/>
  <c r="C25" i="1"/>
  <c r="C34" i="1"/>
  <c r="C37" i="1"/>
  <c r="C36" i="1"/>
  <c r="C31" i="1"/>
  <c r="C24" i="1"/>
  <c r="C15" i="1"/>
</calcChain>
</file>

<file path=xl/sharedStrings.xml><?xml version="1.0" encoding="utf-8"?>
<sst xmlns="http://schemas.openxmlformats.org/spreadsheetml/2006/main" count="138" uniqueCount="57">
  <si>
    <t xml:space="preserve">                 </t>
  </si>
  <si>
    <t>Maíz Amiláceo</t>
  </si>
  <si>
    <t>Trigo</t>
  </si>
  <si>
    <t>Alfalfa</t>
  </si>
  <si>
    <t>Camote</t>
  </si>
  <si>
    <t>Espárrago</t>
  </si>
  <si>
    <t>Maíz Chala</t>
  </si>
  <si>
    <t>Mango</t>
  </si>
  <si>
    <t>Naranja</t>
  </si>
  <si>
    <t>Palta</t>
  </si>
  <si>
    <t>Tomate</t>
  </si>
  <si>
    <t>Yuca</t>
  </si>
  <si>
    <t>Zapallo</t>
  </si>
  <si>
    <t>Leche</t>
  </si>
  <si>
    <t>Frijol Grano Seco</t>
  </si>
  <si>
    <t>Cebolla Roja</t>
  </si>
  <si>
    <t>Vacuno</t>
  </si>
  <si>
    <t>Ovino</t>
  </si>
  <si>
    <t>Porcino</t>
  </si>
  <si>
    <t>Caprino</t>
  </si>
  <si>
    <t xml:space="preserve">Ave </t>
  </si>
  <si>
    <t>Huevo</t>
  </si>
  <si>
    <t>Algodón Tanguis</t>
  </si>
  <si>
    <t>-</t>
  </si>
  <si>
    <t>Cuyes</t>
  </si>
  <si>
    <t xml:space="preserve">         (Toneladas Métricas)</t>
  </si>
  <si>
    <t>Principales</t>
  </si>
  <si>
    <t>Productos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</si>
  <si>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</si>
  <si>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</si>
  <si>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</si>
  <si>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</si>
  <si>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</si>
  <si>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</si>
  <si>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</si>
  <si>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</si>
  <si>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</si>
  <si>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</si>
  <si>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</si>
  <si>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</si>
  <si>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</si>
  <si>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Cultivos</t>
  </si>
  <si>
    <t>Programados</t>
  </si>
  <si>
    <t>Regionales</t>
  </si>
  <si>
    <t>Pecuarios</t>
  </si>
  <si>
    <t>Melón</t>
  </si>
  <si>
    <t>Maíz Amarillo Duro</t>
  </si>
  <si>
    <t>Garbanzo Grano Seco</t>
  </si>
  <si>
    <t>Cebada Grano</t>
  </si>
  <si>
    <t>Pecana</t>
  </si>
  <si>
    <t xml:space="preserve">P r o d u c c i ó n   A g r o p e c u a r i a </t>
  </si>
  <si>
    <t>Pallar Grano Seco</t>
  </si>
  <si>
    <t>Papa (mejorada-nativa)</t>
  </si>
  <si>
    <t>Plátano p. cocción</t>
  </si>
  <si>
    <t>Fuente: Dirección Regional Agriaria - Ica; Dirección de Información Agraria.</t>
  </si>
  <si>
    <t>Uva</t>
  </si>
  <si>
    <t>12.3   ICA: PRODUCCIÓN MENSUAL DE LOS PRINCIPALES PRODUCTOS AGROPECUARIOS,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</si>
</sst>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6" formatCode="###\ ###"/>
    <numFmt numFmtId="167" formatCode="##\ ###"/>
  </numFmts>
  <fonts count="11" x14ac:knownFonts="1">
    <font>
      <sz val="10"/>
      <name val="Helv"/>
    </font>
    <font>
      <sz val="11"/>
      <color theme="1"/>
      <name val="Calibri"/>
      <family val="2"/>
      <scheme val="minor"/>
    </font>
    <font>
      <sz val="8"/>
      <name val="Helv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9"/>
      <name val="Arial Narrow"/>
      <family val="2"/>
    </font>
    <font>
      <sz val="8"/>
      <color indexed="10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164" fontId="0" fillId="0" borderId="0"/>
    <xf numFmtId="0" fontId="1" fillId="0" borderId="0"/>
  </cellStyleXfs>
  <cellXfs count="39">
    <xf numFmtId="164" fontId="0" fillId="0" borderId="0" xfId="0"/>
    <xf numFmtId="164" fontId="5" fillId="0" borderId="0" xfId="0" applyFont="1"/>
    <xf numFmtId="164" fontId="4" fillId="0" borderId="0" xfId="0" applyFont="1" applyAlignment="1" applyProtection="1">
      <alignment horizontal="left"/>
    </xf>
    <xf numFmtId="1" fontId="5" fillId="0" borderId="0" xfId="0" applyNumberFormat="1" applyFont="1" applyProtection="1"/>
    <xf numFmtId="1" fontId="5" fillId="0" borderId="0" xfId="0" applyNumberFormat="1" applyFont="1" applyFill="1" applyBorder="1" applyAlignment="1">
      <alignment horizontal="center"/>
    </xf>
    <xf numFmtId="164" fontId="9" fillId="0" borderId="0" xfId="0" applyFont="1"/>
    <xf numFmtId="164" fontId="3" fillId="0" borderId="0" xfId="0" applyFont="1"/>
    <xf numFmtId="164" fontId="3" fillId="0" borderId="0" xfId="0" applyFont="1" applyAlignment="1">
      <alignment horizontal="centerContinuous"/>
    </xf>
    <xf numFmtId="164" fontId="6" fillId="0" borderId="1" xfId="0" applyFont="1" applyBorder="1" applyAlignment="1">
      <alignment horizontal="right"/>
    </xf>
    <xf numFmtId="164" fontId="5" fillId="0" borderId="1" xfId="0" applyFont="1" applyBorder="1" applyAlignment="1">
      <alignment horizontal="right"/>
    </xf>
    <xf numFmtId="164" fontId="6" fillId="0" borderId="0" xfId="0" applyFont="1" applyAlignment="1">
      <alignment horizontal="right"/>
    </xf>
    <xf numFmtId="164" fontId="5" fillId="0" borderId="0" xfId="0" applyFont="1" applyAlignment="1">
      <alignment horizontal="right"/>
    </xf>
    <xf numFmtId="164" fontId="5" fillId="0" borderId="0" xfId="0" applyFont="1" applyAlignment="1">
      <alignment horizontal="left"/>
    </xf>
    <xf numFmtId="164" fontId="5" fillId="0" borderId="3" xfId="0" applyFont="1" applyBorder="1"/>
    <xf numFmtId="164" fontId="3" fillId="0" borderId="3" xfId="0" applyFont="1" applyBorder="1" applyAlignment="1" applyProtection="1">
      <alignment horizontal="left"/>
    </xf>
    <xf numFmtId="164" fontId="6" fillId="0" borderId="3" xfId="0" applyFont="1" applyBorder="1" applyAlignment="1" applyProtection="1">
      <alignment horizontal="left"/>
    </xf>
    <xf numFmtId="164" fontId="6" fillId="0" borderId="3" xfId="0" applyFont="1" applyBorder="1"/>
    <xf numFmtId="164" fontId="7" fillId="0" borderId="3" xfId="0" applyFont="1" applyBorder="1" applyAlignment="1" applyProtection="1">
      <alignment horizontal="left"/>
    </xf>
    <xf numFmtId="1" fontId="6" fillId="0" borderId="3" xfId="0" applyNumberFormat="1" applyFont="1" applyBorder="1"/>
    <xf numFmtId="164" fontId="5" fillId="0" borderId="4" xfId="0" applyFont="1" applyBorder="1"/>
    <xf numFmtId="164" fontId="3" fillId="0" borderId="0" xfId="0" applyFont="1" applyBorder="1" applyAlignment="1" applyProtection="1">
      <alignment horizontal="center" vertical="top"/>
    </xf>
    <xf numFmtId="164" fontId="3" fillId="0" borderId="8" xfId="0" applyFont="1" applyBorder="1" applyAlignment="1" applyProtection="1">
      <alignment horizontal="center"/>
    </xf>
    <xf numFmtId="164" fontId="3" fillId="0" borderId="6" xfId="0" applyFont="1" applyBorder="1" applyAlignment="1" applyProtection="1">
      <alignment horizontal="right" vertical="center"/>
    </xf>
    <xf numFmtId="164" fontId="3" fillId="0" borderId="7" xfId="0" applyFont="1" applyBorder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/>
    </xf>
    <xf numFmtId="166" fontId="5" fillId="0" borderId="0" xfId="0" applyNumberFormat="1" applyFont="1"/>
    <xf numFmtId="166" fontId="5" fillId="0" borderId="0" xfId="0" quotePrefix="1" applyNumberFormat="1" applyFont="1" applyAlignment="1" applyProtection="1">
      <alignment horizontal="right"/>
    </xf>
    <xf numFmtId="166" fontId="5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4" fontId="5" fillId="0" borderId="3" xfId="0" applyFont="1" applyBorder="1" applyAlignment="1" applyProtection="1">
      <alignment horizontal="left"/>
    </xf>
    <xf numFmtId="167" fontId="5" fillId="0" borderId="0" xfId="0" applyNumberFormat="1" applyFont="1" applyAlignment="1">
      <alignment horizontal="right"/>
    </xf>
    <xf numFmtId="167" fontId="5" fillId="0" borderId="0" xfId="0" quotePrefix="1" applyNumberFormat="1" applyFont="1" applyAlignment="1" applyProtection="1">
      <alignment horizontal="right"/>
    </xf>
    <xf numFmtId="167" fontId="5" fillId="0" borderId="0" xfId="0" applyNumberFormat="1" applyFont="1"/>
    <xf numFmtId="164" fontId="8" fillId="0" borderId="0" xfId="0" applyFont="1" applyAlignment="1" applyProtection="1">
      <alignment horizontal="left"/>
    </xf>
    <xf numFmtId="164" fontId="3" fillId="0" borderId="5" xfId="0" applyFont="1" applyBorder="1" applyAlignment="1" applyProtection="1">
      <alignment horizontal="center" vertical="center"/>
    </xf>
    <xf numFmtId="164" fontId="5" fillId="0" borderId="2" xfId="0" applyFont="1" applyBorder="1" applyAlignment="1">
      <alignment horizontal="center" vertical="center"/>
    </xf>
    <xf numFmtId="164" fontId="1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O56"/>
  <sheetViews>
    <sheetView showGridLines="0" tabSelected="1" zoomScaleNormal="100" zoomScaleSheetLayoutView="75" workbookViewId="0">
      <selection activeCell="W19" sqref="W19"/>
    </sheetView>
  </sheetViews>
  <sheetFormatPr baseColWidth="10" defaultColWidth="6.7109375" defaultRowHeight="12.75" customHeight="1" x14ac:dyDescent="0.2"/>
  <cols>
    <col min="1" max="1" width="1.7109375" customWidth="1"/>
    <col min="2" max="2" width="13.7109375" customWidth="1"/>
    <col min="3" max="3" width="5.7109375" customWidth="1"/>
    <col min="4" max="15" width="5.42578125" customWidth="1"/>
    <col min="16" max="19" width="6.7109375" customWidth="1"/>
    <col min="25" max="25" width="6.7109375" customWidth="1"/>
    <col min="27" max="27" width="6.7109375" customWidth="1"/>
    <col min="31" max="31" width="6.7109375" customWidth="1"/>
  </cols>
  <sheetData>
    <row r="1" spans="1:15" ht="9" customHeight="1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3.5" customHeight="1" x14ac:dyDescent="0.25">
      <c r="A2" s="1"/>
      <c r="B2" s="35" t="s">
        <v>56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3.5" customHeight="1" x14ac:dyDescent="0.25">
      <c r="A3" s="1"/>
      <c r="B3" s="12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9" customHeight="1" x14ac:dyDescent="0.25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5" customHeight="1" x14ac:dyDescent="0.25">
      <c r="A5" s="1"/>
      <c r="B5" s="21" t="s">
        <v>26</v>
      </c>
      <c r="C5" s="36" t="s">
        <v>50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1"/>
      <c r="B6" s="20" t="s">
        <v>27</v>
      </c>
      <c r="C6" s="22" t="s">
        <v>28</v>
      </c>
      <c r="D6" s="23" t="s">
        <v>29</v>
      </c>
      <c r="E6" s="23" t="s">
        <v>30</v>
      </c>
      <c r="F6" s="23" t="s">
        <v>31</v>
      </c>
      <c r="G6" s="23" t="s">
        <v>32</v>
      </c>
      <c r="H6" s="23" t="s">
        <v>33</v>
      </c>
      <c r="I6" s="23" t="s">
        <v>34</v>
      </c>
      <c r="J6" s="23" t="s">
        <v>35</v>
      </c>
      <c r="K6" s="23" t="s">
        <v>36</v>
      </c>
      <c r="L6" s="23" t="s">
        <v>37</v>
      </c>
      <c r="M6" s="23" t="s">
        <v>38</v>
      </c>
      <c r="N6" s="23" t="s">
        <v>39</v>
      </c>
      <c r="O6" s="23" t="s">
        <v>40</v>
      </c>
    </row>
    <row r="7" spans="1:15" ht="9" customHeight="1" x14ac:dyDescent="0.25">
      <c r="A7" s="1"/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1" customHeight="1" x14ac:dyDescent="0.25">
      <c r="A8" s="1"/>
      <c r="B8" s="14" t="s">
        <v>41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1" customHeight="1" x14ac:dyDescent="0.25">
      <c r="A9" s="1"/>
      <c r="B9" s="14" t="s">
        <v>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9" customHeight="1" x14ac:dyDescent="0.25">
      <c r="A10" s="1" t="s">
        <v>0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1" customHeight="1" x14ac:dyDescent="0.25">
      <c r="A11" s="1"/>
      <c r="B11" s="15" t="s">
        <v>22</v>
      </c>
      <c r="C11" s="27">
        <f>SUM(D11:O11)</f>
        <v>7384.3300000000008</v>
      </c>
      <c r="D11" s="25">
        <v>802.26</v>
      </c>
      <c r="E11" s="25">
        <v>452.79</v>
      </c>
      <c r="F11" s="25">
        <v>676.89</v>
      </c>
      <c r="G11" s="25">
        <v>2754</v>
      </c>
      <c r="H11" s="25">
        <v>1574.55</v>
      </c>
      <c r="I11" s="25">
        <v>329.68</v>
      </c>
      <c r="J11" s="25">
        <v>149.1</v>
      </c>
      <c r="K11" s="26" t="s">
        <v>23</v>
      </c>
      <c r="L11" s="26">
        <v>60.18</v>
      </c>
      <c r="M11" s="26">
        <v>43.19</v>
      </c>
      <c r="N11" s="25">
        <v>79.11</v>
      </c>
      <c r="O11" s="25">
        <v>462.58</v>
      </c>
    </row>
    <row r="12" spans="1:15" ht="14.1" customHeight="1" x14ac:dyDescent="0.25">
      <c r="A12" s="1"/>
      <c r="B12" s="15" t="s">
        <v>14</v>
      </c>
      <c r="C12" s="27">
        <f>SUM(D12:O12)</f>
        <v>720.7</v>
      </c>
      <c r="D12" s="33" t="s">
        <v>23</v>
      </c>
      <c r="E12" s="33" t="s">
        <v>23</v>
      </c>
      <c r="F12" s="32" t="s">
        <v>23</v>
      </c>
      <c r="G12" s="26" t="s">
        <v>23</v>
      </c>
      <c r="H12" s="26">
        <v>7.6</v>
      </c>
      <c r="I12" s="30">
        <v>22.22</v>
      </c>
      <c r="J12" s="33">
        <v>11.39</v>
      </c>
      <c r="K12" s="25">
        <v>60.1</v>
      </c>
      <c r="L12" s="25">
        <v>243.3</v>
      </c>
      <c r="M12" s="25">
        <v>142</v>
      </c>
      <c r="N12" s="25">
        <v>184.71</v>
      </c>
      <c r="O12" s="33">
        <v>49.38</v>
      </c>
    </row>
    <row r="13" spans="1:15" ht="14.1" customHeight="1" x14ac:dyDescent="0.25">
      <c r="A13" s="1"/>
      <c r="B13" s="15" t="s">
        <v>46</v>
      </c>
      <c r="C13" s="27">
        <f>SUM(D13:O13)</f>
        <v>193850.86999999997</v>
      </c>
      <c r="D13" s="25">
        <v>10026.14</v>
      </c>
      <c r="E13" s="25">
        <v>9672.15</v>
      </c>
      <c r="F13" s="25">
        <v>13677.76</v>
      </c>
      <c r="G13" s="25">
        <v>13521.25</v>
      </c>
      <c r="H13" s="25">
        <v>29137.66</v>
      </c>
      <c r="I13" s="25">
        <v>55917.32</v>
      </c>
      <c r="J13" s="25">
        <v>22259.99</v>
      </c>
      <c r="K13" s="25">
        <v>14490.37</v>
      </c>
      <c r="L13" s="25">
        <v>6426.38</v>
      </c>
      <c r="M13" s="25">
        <v>4059.36</v>
      </c>
      <c r="N13" s="25">
        <v>7802.05</v>
      </c>
      <c r="O13" s="25">
        <v>6860.44</v>
      </c>
    </row>
    <row r="14" spans="1:15" ht="14.1" customHeight="1" x14ac:dyDescent="0.25">
      <c r="A14" s="1"/>
      <c r="B14" s="15" t="s">
        <v>1</v>
      </c>
      <c r="C14" s="27">
        <f>D14+E14+F14+G14+H14+I14+J14+K14+L14+M14+N14+O14</f>
        <v>381.77</v>
      </c>
      <c r="D14" s="32">
        <v>46</v>
      </c>
      <c r="E14" s="33">
        <v>26.2</v>
      </c>
      <c r="F14" s="32">
        <v>60.9</v>
      </c>
      <c r="G14" s="32">
        <v>18.239999999999998</v>
      </c>
      <c r="H14" s="32">
        <v>35.89</v>
      </c>
      <c r="I14" s="33">
        <v>33.700000000000003</v>
      </c>
      <c r="J14" s="33">
        <v>18.53</v>
      </c>
      <c r="K14" s="33" t="s">
        <v>23</v>
      </c>
      <c r="L14" s="34">
        <v>68.84</v>
      </c>
      <c r="M14" s="34">
        <v>38.89</v>
      </c>
      <c r="N14" s="33" t="s">
        <v>23</v>
      </c>
      <c r="O14" s="33">
        <v>34.58</v>
      </c>
    </row>
    <row r="15" spans="1:15" ht="14.1" customHeight="1" x14ac:dyDescent="0.25">
      <c r="A15" s="1"/>
      <c r="B15" s="31" t="s">
        <v>52</v>
      </c>
      <c r="C15" s="27">
        <f>D15+E15+F15+G15+H15+I15+J15+K15+L15+M15+N15+O15</f>
        <v>119440.31999999998</v>
      </c>
      <c r="D15" s="26">
        <v>103.45</v>
      </c>
      <c r="E15" s="26">
        <v>81.2</v>
      </c>
      <c r="F15" s="25">
        <v>169.3</v>
      </c>
      <c r="G15" s="25">
        <v>101.6</v>
      </c>
      <c r="H15" s="25">
        <v>100.9</v>
      </c>
      <c r="I15" s="25">
        <v>1158.48</v>
      </c>
      <c r="J15" s="25">
        <v>19358.349999999999</v>
      </c>
      <c r="K15" s="25">
        <v>56342.92</v>
      </c>
      <c r="L15" s="25">
        <v>33209.1</v>
      </c>
      <c r="M15" s="25">
        <v>7784.9</v>
      </c>
      <c r="N15" s="25">
        <v>1030.1199999999999</v>
      </c>
      <c r="O15" s="33" t="s">
        <v>23</v>
      </c>
    </row>
    <row r="16" spans="1:15" ht="14.1" customHeight="1" x14ac:dyDescent="0.25">
      <c r="A16" s="1"/>
      <c r="B16" s="15" t="s">
        <v>2</v>
      </c>
      <c r="C16" s="26">
        <f>SUM(D16:O16)</f>
        <v>38.78</v>
      </c>
      <c r="D16" s="26" t="s">
        <v>23</v>
      </c>
      <c r="E16" s="26" t="s">
        <v>23</v>
      </c>
      <c r="F16" s="26" t="s">
        <v>23</v>
      </c>
      <c r="G16" s="26" t="s">
        <v>23</v>
      </c>
      <c r="H16" s="26">
        <v>28.65</v>
      </c>
      <c r="I16" s="26">
        <v>10.130000000000001</v>
      </c>
      <c r="J16" s="26"/>
      <c r="K16" s="26" t="s">
        <v>23</v>
      </c>
      <c r="L16" s="26" t="s">
        <v>23</v>
      </c>
      <c r="M16" s="26" t="s">
        <v>23</v>
      </c>
      <c r="N16" s="26" t="s">
        <v>23</v>
      </c>
      <c r="O16" s="26" t="s">
        <v>23</v>
      </c>
    </row>
    <row r="17" spans="1:15" ht="9" customHeight="1" x14ac:dyDescent="0.25">
      <c r="A17" s="1"/>
      <c r="B17" s="1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ht="14.1" customHeight="1" x14ac:dyDescent="0.25">
      <c r="A18" s="1"/>
      <c r="B18" s="17" t="s">
        <v>41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ht="14.1" customHeight="1" x14ac:dyDescent="0.25">
      <c r="A19" s="1"/>
      <c r="B19" s="17" t="s">
        <v>43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9" customHeight="1" x14ac:dyDescent="0.25">
      <c r="A20" s="1"/>
      <c r="B20" s="1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ht="14.1" customHeight="1" x14ac:dyDescent="0.25">
      <c r="A21" s="1"/>
      <c r="B21" s="15" t="s">
        <v>3</v>
      </c>
      <c r="C21" s="27">
        <f>D21+E21+F21+G21+H21+I21+J21+K21+L21+M21+N21+O21</f>
        <v>146441</v>
      </c>
      <c r="D21" s="25">
        <v>11885</v>
      </c>
      <c r="E21" s="25">
        <v>10535</v>
      </c>
      <c r="F21" s="25">
        <v>11925</v>
      </c>
      <c r="G21" s="25">
        <v>12435</v>
      </c>
      <c r="H21" s="25">
        <v>13934</v>
      </c>
      <c r="I21" s="25">
        <v>11670</v>
      </c>
      <c r="J21" s="25">
        <v>10632</v>
      </c>
      <c r="K21" s="25">
        <v>14616</v>
      </c>
      <c r="L21" s="25">
        <v>13969</v>
      </c>
      <c r="M21" s="25">
        <v>11995</v>
      </c>
      <c r="N21" s="25">
        <v>11862</v>
      </c>
      <c r="O21" s="25">
        <v>10983</v>
      </c>
    </row>
    <row r="22" spans="1:15" ht="14.1" customHeight="1" x14ac:dyDescent="0.25">
      <c r="A22" s="1"/>
      <c r="B22" s="15" t="s">
        <v>4</v>
      </c>
      <c r="C22" s="27">
        <f>SUM(D22:O22)</f>
        <v>24604.839999999997</v>
      </c>
      <c r="D22" s="25">
        <v>1648.2</v>
      </c>
      <c r="E22" s="25">
        <v>2563.34</v>
      </c>
      <c r="F22" s="25">
        <v>2208.5300000000002</v>
      </c>
      <c r="G22" s="25">
        <v>929.6</v>
      </c>
      <c r="H22" s="25">
        <v>435.33</v>
      </c>
      <c r="I22" s="25">
        <v>2094.64</v>
      </c>
      <c r="J22" s="25">
        <v>2901.24</v>
      </c>
      <c r="K22" s="25">
        <v>4540.57</v>
      </c>
      <c r="L22" s="25">
        <v>4331.21</v>
      </c>
      <c r="M22" s="25">
        <v>1461.6</v>
      </c>
      <c r="N22" s="25">
        <v>669.5</v>
      </c>
      <c r="O22" s="25">
        <v>821.08</v>
      </c>
    </row>
    <row r="23" spans="1:15" ht="14.1" customHeight="1" x14ac:dyDescent="0.25">
      <c r="A23" s="1"/>
      <c r="B23" s="15" t="s">
        <v>48</v>
      </c>
      <c r="C23" s="27">
        <f>SUM(D23:O23)</f>
        <v>108.56</v>
      </c>
      <c r="D23" s="26" t="s">
        <v>23</v>
      </c>
      <c r="E23" s="26" t="s">
        <v>23</v>
      </c>
      <c r="F23" s="26" t="s">
        <v>23</v>
      </c>
      <c r="G23" s="26" t="s">
        <v>23</v>
      </c>
      <c r="H23" s="26">
        <v>8.3000000000000007</v>
      </c>
      <c r="I23" s="26">
        <v>60.64</v>
      </c>
      <c r="J23" s="25">
        <v>39.619999999999997</v>
      </c>
      <c r="K23" s="26" t="s">
        <v>23</v>
      </c>
      <c r="L23" s="26" t="s">
        <v>23</v>
      </c>
      <c r="M23" s="26" t="s">
        <v>23</v>
      </c>
      <c r="N23" s="26" t="s">
        <v>23</v>
      </c>
      <c r="O23" s="26" t="s">
        <v>23</v>
      </c>
    </row>
    <row r="24" spans="1:15" ht="14.1" customHeight="1" x14ac:dyDescent="0.25">
      <c r="A24" s="1"/>
      <c r="B24" s="15" t="s">
        <v>15</v>
      </c>
      <c r="C24" s="27">
        <f t="shared" ref="C24:C38" si="0">D24+E24+F24+G24+H24+I24+J24+K24+L24+M24+N24+O24</f>
        <v>12594.11</v>
      </c>
      <c r="D24" s="26">
        <v>234</v>
      </c>
      <c r="E24" s="26">
        <v>177.4</v>
      </c>
      <c r="F24" s="26">
        <v>568.28</v>
      </c>
      <c r="G24" s="26">
        <v>403.38</v>
      </c>
      <c r="H24" s="26" t="s">
        <v>23</v>
      </c>
      <c r="I24" s="25">
        <v>2891.57</v>
      </c>
      <c r="J24" s="25">
        <v>5416.5</v>
      </c>
      <c r="K24" s="25">
        <v>1865.2</v>
      </c>
      <c r="L24" s="26" t="s">
        <v>23</v>
      </c>
      <c r="M24" s="25">
        <v>120</v>
      </c>
      <c r="N24" s="25">
        <v>564.29999999999995</v>
      </c>
      <c r="O24" s="26">
        <v>353.48</v>
      </c>
    </row>
    <row r="25" spans="1:15" ht="14.1" customHeight="1" x14ac:dyDescent="0.25">
      <c r="A25" s="1"/>
      <c r="B25" s="15" t="s">
        <v>5</v>
      </c>
      <c r="C25" s="27">
        <f t="shared" si="0"/>
        <v>179526.06000000003</v>
      </c>
      <c r="D25" s="25">
        <v>12668</v>
      </c>
      <c r="E25" s="25">
        <v>13962.3</v>
      </c>
      <c r="F25" s="25">
        <v>13751.7</v>
      </c>
      <c r="G25" s="25">
        <v>11245.17</v>
      </c>
      <c r="H25" s="25">
        <v>11990.5</v>
      </c>
      <c r="I25" s="25">
        <v>8913.7999999999993</v>
      </c>
      <c r="J25" s="25">
        <v>16348</v>
      </c>
      <c r="K25" s="25">
        <v>19594.900000000001</v>
      </c>
      <c r="L25" s="25">
        <v>25370.95</v>
      </c>
      <c r="M25" s="25">
        <v>21838.23</v>
      </c>
      <c r="N25" s="25">
        <v>14527.11</v>
      </c>
      <c r="O25" s="25">
        <v>9315.4</v>
      </c>
    </row>
    <row r="26" spans="1:15" ht="14.1" customHeight="1" x14ac:dyDescent="0.25">
      <c r="A26" s="1"/>
      <c r="B26" s="15" t="s">
        <v>47</v>
      </c>
      <c r="C26" s="27">
        <f>SUM(D26:O26)</f>
        <v>126.7</v>
      </c>
      <c r="D26" s="26" t="s">
        <v>23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30">
        <v>46.62</v>
      </c>
      <c r="L26" s="30">
        <v>48.28</v>
      </c>
      <c r="M26" s="30">
        <v>23.7</v>
      </c>
      <c r="N26" s="26" t="s">
        <v>23</v>
      </c>
      <c r="O26" s="26">
        <v>8.1</v>
      </c>
    </row>
    <row r="27" spans="1:15" ht="14.1" customHeight="1" x14ac:dyDescent="0.25">
      <c r="A27" s="1"/>
      <c r="B27" s="15" t="s">
        <v>6</v>
      </c>
      <c r="C27" s="26" t="s">
        <v>23</v>
      </c>
      <c r="D27" s="26" t="s">
        <v>23</v>
      </c>
      <c r="E27" s="26" t="s">
        <v>23</v>
      </c>
      <c r="F27" s="26" t="s">
        <v>23</v>
      </c>
      <c r="G27" s="26" t="s">
        <v>23</v>
      </c>
      <c r="H27" s="26" t="s">
        <v>23</v>
      </c>
      <c r="I27" s="26" t="s">
        <v>23</v>
      </c>
      <c r="J27" s="33" t="s">
        <v>23</v>
      </c>
      <c r="K27" s="33" t="s">
        <v>23</v>
      </c>
      <c r="L27" s="26" t="s">
        <v>23</v>
      </c>
      <c r="M27" s="26" t="s">
        <v>23</v>
      </c>
      <c r="N27" s="26" t="s">
        <v>23</v>
      </c>
      <c r="O27" s="26" t="s">
        <v>23</v>
      </c>
    </row>
    <row r="28" spans="1:15" ht="14.1" customHeight="1" x14ac:dyDescent="0.25">
      <c r="A28" s="1"/>
      <c r="B28" s="15" t="s">
        <v>7</v>
      </c>
      <c r="C28" s="27">
        <f>SUM(D28:O28)</f>
        <v>7615.14</v>
      </c>
      <c r="D28" s="26">
        <v>1444</v>
      </c>
      <c r="E28" s="33">
        <v>3804.46</v>
      </c>
      <c r="F28" s="33">
        <v>1814.65</v>
      </c>
      <c r="G28" s="33">
        <v>552.03</v>
      </c>
      <c r="H28" s="33" t="s">
        <v>23</v>
      </c>
      <c r="I28" s="33" t="s">
        <v>23</v>
      </c>
      <c r="J28" s="33" t="s">
        <v>23</v>
      </c>
      <c r="K28" s="33" t="s">
        <v>23</v>
      </c>
      <c r="L28" s="33" t="s">
        <v>23</v>
      </c>
      <c r="M28" s="33" t="s">
        <v>23</v>
      </c>
      <c r="N28" s="33" t="s">
        <v>23</v>
      </c>
      <c r="O28" s="32" t="s">
        <v>23</v>
      </c>
    </row>
    <row r="29" spans="1:15" ht="14.1" customHeight="1" x14ac:dyDescent="0.25">
      <c r="A29" s="1"/>
      <c r="B29" s="15" t="s">
        <v>45</v>
      </c>
      <c r="C29" s="27">
        <f>SUM(D29:O29)</f>
        <v>4489.3300000000008</v>
      </c>
      <c r="D29" s="25">
        <v>378.5</v>
      </c>
      <c r="E29" s="26">
        <v>297.52999999999997</v>
      </c>
      <c r="F29" s="25">
        <v>406.9</v>
      </c>
      <c r="G29" s="25">
        <v>230.24</v>
      </c>
      <c r="H29" s="25">
        <v>116.2</v>
      </c>
      <c r="I29" s="25">
        <v>421.4</v>
      </c>
      <c r="J29" s="33" t="s">
        <v>23</v>
      </c>
      <c r="K29" s="26">
        <v>73.400000000000006</v>
      </c>
      <c r="L29" s="33">
        <v>57.43</v>
      </c>
      <c r="M29" s="25">
        <v>299.06</v>
      </c>
      <c r="N29" s="25">
        <v>1715.2</v>
      </c>
      <c r="O29" s="25">
        <v>493.47</v>
      </c>
    </row>
    <row r="30" spans="1:15" ht="14.1" customHeight="1" x14ac:dyDescent="0.25">
      <c r="A30" s="1"/>
      <c r="B30" s="15" t="s">
        <v>8</v>
      </c>
      <c r="C30" s="27">
        <f>D30+E30+F30+G30+H30+I30+J30+K30+L30+M30+N30+O30</f>
        <v>33496.9</v>
      </c>
      <c r="D30" s="26" t="s">
        <v>23</v>
      </c>
      <c r="E30" s="26" t="s">
        <v>23</v>
      </c>
      <c r="F30" s="26" t="s">
        <v>23</v>
      </c>
      <c r="G30" s="26" t="s">
        <v>23</v>
      </c>
      <c r="H30" s="25">
        <v>231.8</v>
      </c>
      <c r="I30" s="25">
        <v>2514.11</v>
      </c>
      <c r="J30" s="25">
        <v>16763.98</v>
      </c>
      <c r="K30" s="25">
        <v>10150.41</v>
      </c>
      <c r="L30" s="25">
        <v>3741.5</v>
      </c>
      <c r="M30" s="25">
        <v>95.1</v>
      </c>
      <c r="N30" s="26" t="s">
        <v>23</v>
      </c>
      <c r="O30" s="26" t="s">
        <v>23</v>
      </c>
    </row>
    <row r="31" spans="1:15" ht="14.1" customHeight="1" x14ac:dyDescent="0.25">
      <c r="A31" s="1"/>
      <c r="B31" s="15" t="s">
        <v>51</v>
      </c>
      <c r="C31" s="27">
        <f t="shared" si="0"/>
        <v>3048.0299999999997</v>
      </c>
      <c r="D31" s="25">
        <v>58</v>
      </c>
      <c r="E31" s="25">
        <v>56.92</v>
      </c>
      <c r="F31" s="25">
        <v>63.01</v>
      </c>
      <c r="G31" s="26">
        <v>11.85</v>
      </c>
      <c r="H31" s="26" t="s">
        <v>23</v>
      </c>
      <c r="I31" s="26" t="s">
        <v>23</v>
      </c>
      <c r="J31" s="25">
        <v>159.36000000000001</v>
      </c>
      <c r="K31" s="25">
        <v>184.75</v>
      </c>
      <c r="L31" s="25">
        <v>305.38</v>
      </c>
      <c r="M31" s="25">
        <v>1084.1400000000001</v>
      </c>
      <c r="N31" s="25">
        <v>920.92</v>
      </c>
      <c r="O31" s="25">
        <v>203.7</v>
      </c>
    </row>
    <row r="32" spans="1:15" ht="14.1" customHeight="1" x14ac:dyDescent="0.25">
      <c r="A32" s="1"/>
      <c r="B32" s="15" t="s">
        <v>9</v>
      </c>
      <c r="C32" s="27">
        <f>D32+E32+F32+G32+H32+I32+J32+K32+L32+M32+N32+O32</f>
        <v>81699.790000000008</v>
      </c>
      <c r="D32" s="26" t="s">
        <v>23</v>
      </c>
      <c r="E32" s="26">
        <v>240.75</v>
      </c>
      <c r="F32" s="25">
        <v>7879.42</v>
      </c>
      <c r="G32" s="25">
        <v>10669.57</v>
      </c>
      <c r="H32" s="25">
        <v>23614.7</v>
      </c>
      <c r="I32" s="25">
        <v>19231.22</v>
      </c>
      <c r="J32" s="25">
        <v>16787.5</v>
      </c>
      <c r="K32" s="25">
        <v>2949.1</v>
      </c>
      <c r="L32" s="26">
        <v>327.52999999999997</v>
      </c>
      <c r="M32" s="26" t="s">
        <v>23</v>
      </c>
      <c r="N32" s="26" t="s">
        <v>23</v>
      </c>
      <c r="O32" s="26" t="s">
        <v>23</v>
      </c>
    </row>
    <row r="33" spans="1:15" ht="14.1" customHeight="1" x14ac:dyDescent="0.25">
      <c r="A33" s="1"/>
      <c r="B33" s="15" t="s">
        <v>49</v>
      </c>
      <c r="C33" s="27">
        <f t="shared" si="0"/>
        <v>4533.45</v>
      </c>
      <c r="D33" s="26" t="s">
        <v>23</v>
      </c>
      <c r="E33" s="26" t="s">
        <v>23</v>
      </c>
      <c r="F33" s="26" t="s">
        <v>23</v>
      </c>
      <c r="G33" s="25">
        <v>6.27</v>
      </c>
      <c r="H33" s="25">
        <v>2134.1999999999998</v>
      </c>
      <c r="I33" s="25">
        <v>1710.54</v>
      </c>
      <c r="J33" s="25">
        <v>682.44</v>
      </c>
      <c r="K33" s="26" t="s">
        <v>23</v>
      </c>
      <c r="L33" s="26" t="s">
        <v>23</v>
      </c>
      <c r="M33" s="26" t="s">
        <v>23</v>
      </c>
      <c r="N33" s="26" t="s">
        <v>23</v>
      </c>
      <c r="O33" s="26" t="s">
        <v>23</v>
      </c>
    </row>
    <row r="34" spans="1:15" ht="14.1" customHeight="1" x14ac:dyDescent="0.25">
      <c r="A34" s="1"/>
      <c r="B34" s="15" t="s">
        <v>53</v>
      </c>
      <c r="C34" s="27">
        <f t="shared" si="0"/>
        <v>2667.8099999999995</v>
      </c>
      <c r="D34" s="25">
        <v>228.5</v>
      </c>
      <c r="E34" s="25">
        <v>220</v>
      </c>
      <c r="F34" s="25">
        <v>232.3</v>
      </c>
      <c r="G34" s="25">
        <v>224.5</v>
      </c>
      <c r="H34" s="25">
        <v>227.9</v>
      </c>
      <c r="I34" s="25">
        <v>204.25</v>
      </c>
      <c r="J34" s="25">
        <v>209.11</v>
      </c>
      <c r="K34" s="25">
        <v>212.5</v>
      </c>
      <c r="L34" s="25">
        <v>219</v>
      </c>
      <c r="M34" s="25">
        <v>230.95</v>
      </c>
      <c r="N34" s="25">
        <v>232.45</v>
      </c>
      <c r="O34" s="25">
        <v>226.35</v>
      </c>
    </row>
    <row r="35" spans="1:15" ht="14.1" customHeight="1" x14ac:dyDescent="0.25">
      <c r="A35" s="1"/>
      <c r="B35" s="15" t="s">
        <v>10</v>
      </c>
      <c r="C35" s="27">
        <f>D35+E35+F35+G35+H35+I35+J35+K35+L35+M35+N35+O35</f>
        <v>129067.96</v>
      </c>
      <c r="D35" s="25">
        <v>30020.9</v>
      </c>
      <c r="E35" s="25">
        <v>10561.21</v>
      </c>
      <c r="F35" s="25">
        <v>9221.07</v>
      </c>
      <c r="G35" s="25">
        <v>4442.54</v>
      </c>
      <c r="H35" s="25">
        <v>1918.42</v>
      </c>
      <c r="I35" s="25">
        <v>2638.51</v>
      </c>
      <c r="J35" s="25">
        <v>1651.41</v>
      </c>
      <c r="K35" s="25">
        <v>2535.4299999999998</v>
      </c>
      <c r="L35" s="25">
        <v>3125</v>
      </c>
      <c r="M35" s="25">
        <v>4398.71</v>
      </c>
      <c r="N35" s="25">
        <v>29570.62</v>
      </c>
      <c r="O35" s="25">
        <v>28984.14</v>
      </c>
    </row>
    <row r="36" spans="1:15" ht="14.1" customHeight="1" x14ac:dyDescent="0.25">
      <c r="A36" s="1"/>
      <c r="B36" s="15" t="s">
        <v>55</v>
      </c>
      <c r="C36" s="27">
        <f>D36+E36+F36+G36+H36+I36+J36+K36+L36+M36+N36+O36</f>
        <v>400589.26</v>
      </c>
      <c r="D36" s="25">
        <v>143276.91</v>
      </c>
      <c r="E36" s="25">
        <v>75992.09</v>
      </c>
      <c r="F36" s="25">
        <v>42149.33</v>
      </c>
      <c r="G36" s="25">
        <v>9969</v>
      </c>
      <c r="H36" s="26">
        <v>620.29999999999995</v>
      </c>
      <c r="I36" s="26">
        <v>3512</v>
      </c>
      <c r="J36" s="25">
        <v>192</v>
      </c>
      <c r="K36" s="30">
        <v>128</v>
      </c>
      <c r="L36" s="26">
        <v>147</v>
      </c>
      <c r="M36" s="25">
        <v>1486.6</v>
      </c>
      <c r="N36" s="25">
        <v>13015.4</v>
      </c>
      <c r="O36" s="25">
        <v>110100.63</v>
      </c>
    </row>
    <row r="37" spans="1:15" ht="13.5" customHeight="1" x14ac:dyDescent="0.25">
      <c r="A37" s="1"/>
      <c r="B37" s="15" t="s">
        <v>11</v>
      </c>
      <c r="C37" s="27">
        <f t="shared" si="0"/>
        <v>7258.74</v>
      </c>
      <c r="D37" s="26" t="s">
        <v>23</v>
      </c>
      <c r="E37" s="26">
        <v>1092.7</v>
      </c>
      <c r="F37" s="26">
        <v>411.5</v>
      </c>
      <c r="G37" s="26">
        <v>510.4</v>
      </c>
      <c r="H37" s="26">
        <v>989.03</v>
      </c>
      <c r="I37" s="26">
        <v>1367.51</v>
      </c>
      <c r="J37" s="26" t="s">
        <v>23</v>
      </c>
      <c r="K37" s="25">
        <v>919.7</v>
      </c>
      <c r="L37" s="25">
        <v>448.8</v>
      </c>
      <c r="M37" s="25">
        <v>453.9</v>
      </c>
      <c r="N37" s="26">
        <v>691.2</v>
      </c>
      <c r="O37" s="26">
        <v>374</v>
      </c>
    </row>
    <row r="38" spans="1:15" ht="13.5" customHeight="1" x14ac:dyDescent="0.25">
      <c r="A38" s="1"/>
      <c r="B38" s="16" t="s">
        <v>12</v>
      </c>
      <c r="C38" s="30">
        <f t="shared" si="0"/>
        <v>29323.519999999997</v>
      </c>
      <c r="D38" s="25">
        <v>910.4</v>
      </c>
      <c r="E38" s="25">
        <v>691.9</v>
      </c>
      <c r="F38" s="25">
        <v>437.29</v>
      </c>
      <c r="G38" s="25">
        <v>60</v>
      </c>
      <c r="H38" s="25">
        <v>322.72000000000003</v>
      </c>
      <c r="I38" s="25">
        <v>3554.08</v>
      </c>
      <c r="J38" s="25">
        <v>10583</v>
      </c>
      <c r="K38" s="25">
        <v>6853.73</v>
      </c>
      <c r="L38" s="25">
        <v>3766.01</v>
      </c>
      <c r="M38" s="25">
        <v>982.44</v>
      </c>
      <c r="N38" s="25">
        <v>1041.95</v>
      </c>
      <c r="O38" s="25">
        <v>120</v>
      </c>
    </row>
    <row r="39" spans="1:15" ht="14.1" customHeight="1" x14ac:dyDescent="0.25">
      <c r="A39" s="1"/>
      <c r="B39" s="14" t="s">
        <v>44</v>
      </c>
      <c r="C39" s="30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ht="14.1" customHeight="1" x14ac:dyDescent="0.25">
      <c r="A40" s="1"/>
      <c r="B40" s="14" t="s">
        <v>42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ht="9" customHeight="1" x14ac:dyDescent="0.25">
      <c r="A41" s="1"/>
      <c r="B41" s="1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ht="14.1" customHeight="1" x14ac:dyDescent="0.25">
      <c r="A42" s="3"/>
      <c r="B42" s="15" t="s">
        <v>20</v>
      </c>
      <c r="C42" s="24">
        <f t="shared" ref="C42:C49" si="1">SUM(D42:O42)</f>
        <v>110876.45</v>
      </c>
      <c r="D42" s="24">
        <v>10096.219999999999</v>
      </c>
      <c r="E42" s="24">
        <v>7530.11</v>
      </c>
      <c r="F42" s="24">
        <v>10590.01</v>
      </c>
      <c r="G42" s="24">
        <v>6193.18</v>
      </c>
      <c r="H42" s="24">
        <v>10959.83</v>
      </c>
      <c r="I42" s="24">
        <v>6787.78</v>
      </c>
      <c r="J42" s="24">
        <v>10243.59</v>
      </c>
      <c r="K42" s="24">
        <v>6715.67</v>
      </c>
      <c r="L42" s="24">
        <v>9706.8700000000008</v>
      </c>
      <c r="M42" s="24">
        <v>9941.31</v>
      </c>
      <c r="N42" s="24">
        <v>8531.7800000000007</v>
      </c>
      <c r="O42" s="24">
        <v>13580.1</v>
      </c>
    </row>
    <row r="43" spans="1:15" ht="14.1" customHeight="1" x14ac:dyDescent="0.25">
      <c r="A43" s="3"/>
      <c r="B43" s="15" t="s">
        <v>21</v>
      </c>
      <c r="C43" s="24">
        <f t="shared" si="1"/>
        <v>224771.24</v>
      </c>
      <c r="D43" s="24">
        <v>17438.22</v>
      </c>
      <c r="E43" s="24">
        <v>17499.86</v>
      </c>
      <c r="F43" s="24">
        <v>17117.43</v>
      </c>
      <c r="G43" s="24">
        <v>16694.560000000001</v>
      </c>
      <c r="H43" s="24">
        <v>18661.400000000001</v>
      </c>
      <c r="I43" s="24">
        <v>18867.650000000001</v>
      </c>
      <c r="J43" s="24">
        <v>18902.509999999998</v>
      </c>
      <c r="K43" s="24">
        <v>18972.419999999998</v>
      </c>
      <c r="L43" s="24">
        <v>18586.79</v>
      </c>
      <c r="M43" s="24">
        <v>20643.14</v>
      </c>
      <c r="N43" s="24">
        <v>20690.47</v>
      </c>
      <c r="O43" s="24">
        <v>20696.79</v>
      </c>
    </row>
    <row r="44" spans="1:15" ht="14.1" customHeight="1" x14ac:dyDescent="0.25">
      <c r="A44" s="3"/>
      <c r="B44" s="15" t="s">
        <v>16</v>
      </c>
      <c r="C44" s="24">
        <f t="shared" si="1"/>
        <v>5855.49</v>
      </c>
      <c r="D44" s="24">
        <v>383.64</v>
      </c>
      <c r="E44" s="24">
        <v>387.41</v>
      </c>
      <c r="F44" s="24">
        <v>410.3</v>
      </c>
      <c r="G44" s="24">
        <v>428.83</v>
      </c>
      <c r="H44" s="24">
        <v>438.89</v>
      </c>
      <c r="I44" s="24">
        <v>465.8</v>
      </c>
      <c r="J44" s="24">
        <v>496.88</v>
      </c>
      <c r="K44" s="24">
        <v>521.52</v>
      </c>
      <c r="L44" s="24">
        <v>526.69000000000005</v>
      </c>
      <c r="M44" s="24">
        <v>665.93</v>
      </c>
      <c r="N44" s="24">
        <v>586.62</v>
      </c>
      <c r="O44" s="24">
        <v>542.98</v>
      </c>
    </row>
    <row r="45" spans="1:15" ht="14.1" customHeight="1" x14ac:dyDescent="0.25">
      <c r="A45" s="4"/>
      <c r="B45" s="15" t="s">
        <v>13</v>
      </c>
      <c r="C45" s="24">
        <f t="shared" si="1"/>
        <v>85602.64</v>
      </c>
      <c r="D45" s="24">
        <v>6906.96</v>
      </c>
      <c r="E45" s="24">
        <v>6678.02</v>
      </c>
      <c r="F45" s="24">
        <v>6874.57</v>
      </c>
      <c r="G45" s="24">
        <v>6862.46</v>
      </c>
      <c r="H45" s="24">
        <v>7049.44</v>
      </c>
      <c r="I45" s="24">
        <v>7059.07</v>
      </c>
      <c r="J45" s="24">
        <v>7146.63</v>
      </c>
      <c r="K45" s="24">
        <v>7241.97</v>
      </c>
      <c r="L45" s="24">
        <v>7288.88</v>
      </c>
      <c r="M45" s="24">
        <v>7577.93</v>
      </c>
      <c r="N45" s="24">
        <v>7454.74</v>
      </c>
      <c r="O45" s="24">
        <v>7461.97</v>
      </c>
    </row>
    <row r="46" spans="1:15" ht="14.1" customHeight="1" x14ac:dyDescent="0.25">
      <c r="A46" s="4"/>
      <c r="B46" s="15" t="s">
        <v>17</v>
      </c>
      <c r="C46" s="24">
        <f t="shared" si="1"/>
        <v>743.16</v>
      </c>
      <c r="D46" s="29">
        <v>49.4</v>
      </c>
      <c r="E46" s="29">
        <v>50.95</v>
      </c>
      <c r="F46" s="29">
        <v>53.47</v>
      </c>
      <c r="G46" s="29">
        <v>56.59</v>
      </c>
      <c r="H46" s="29">
        <v>58.55</v>
      </c>
      <c r="I46" s="29">
        <v>59.42</v>
      </c>
      <c r="J46" s="29">
        <v>63.43</v>
      </c>
      <c r="K46" s="29">
        <v>65.72</v>
      </c>
      <c r="L46" s="29">
        <v>69.13</v>
      </c>
      <c r="M46" s="29">
        <v>72.22</v>
      </c>
      <c r="N46" s="29">
        <v>71.89</v>
      </c>
      <c r="O46" s="29">
        <v>72.39</v>
      </c>
    </row>
    <row r="47" spans="1:15" ht="14.1" customHeight="1" x14ac:dyDescent="0.25">
      <c r="A47" s="4"/>
      <c r="B47" s="15" t="s">
        <v>18</v>
      </c>
      <c r="C47" s="24">
        <f t="shared" si="1"/>
        <v>19063.309999999998</v>
      </c>
      <c r="D47" s="29">
        <v>1200.29</v>
      </c>
      <c r="E47" s="29">
        <v>1295.9100000000001</v>
      </c>
      <c r="F47" s="29">
        <v>1152.22</v>
      </c>
      <c r="G47" s="29">
        <v>1311.47</v>
      </c>
      <c r="H47" s="29">
        <v>1188.0899999999999</v>
      </c>
      <c r="I47" s="29">
        <v>1350.29</v>
      </c>
      <c r="J47" s="29">
        <v>1485.01</v>
      </c>
      <c r="K47" s="29">
        <v>1620.85</v>
      </c>
      <c r="L47" s="29">
        <v>1413.87</v>
      </c>
      <c r="M47" s="29">
        <v>2265.56</v>
      </c>
      <c r="N47" s="29">
        <v>2104.04</v>
      </c>
      <c r="O47" s="29">
        <v>2675.71</v>
      </c>
    </row>
    <row r="48" spans="1:15" ht="14.1" customHeight="1" x14ac:dyDescent="0.25">
      <c r="A48" s="4"/>
      <c r="B48" s="15" t="s">
        <v>19</v>
      </c>
      <c r="C48" s="24">
        <f t="shared" si="1"/>
        <v>1145.74</v>
      </c>
      <c r="D48" s="29">
        <v>71.62</v>
      </c>
      <c r="E48" s="29">
        <v>68.7</v>
      </c>
      <c r="F48" s="29">
        <v>75.900000000000006</v>
      </c>
      <c r="G48" s="29">
        <v>81.27</v>
      </c>
      <c r="H48" s="29">
        <v>82.15</v>
      </c>
      <c r="I48" s="29">
        <v>93.8</v>
      </c>
      <c r="J48" s="29">
        <v>99.29</v>
      </c>
      <c r="K48" s="29">
        <v>101.75</v>
      </c>
      <c r="L48" s="29">
        <v>106.37</v>
      </c>
      <c r="M48" s="29">
        <v>121.44</v>
      </c>
      <c r="N48" s="29">
        <v>123.39</v>
      </c>
      <c r="O48" s="29">
        <v>120.06</v>
      </c>
    </row>
    <row r="49" spans="1:15" ht="14.1" customHeight="1" x14ac:dyDescent="0.25">
      <c r="A49" s="3"/>
      <c r="B49" s="15" t="s">
        <v>24</v>
      </c>
      <c r="C49" s="24">
        <f t="shared" si="1"/>
        <v>62.02</v>
      </c>
      <c r="D49" s="24">
        <v>5.41</v>
      </c>
      <c r="E49" s="24">
        <v>5.1100000000000003</v>
      </c>
      <c r="F49" s="24">
        <v>4.75</v>
      </c>
      <c r="G49" s="24">
        <v>4.5599999999999996</v>
      </c>
      <c r="H49" s="24">
        <v>4.41</v>
      </c>
      <c r="I49" s="24">
        <v>4.29</v>
      </c>
      <c r="J49" s="24">
        <v>4.7699999999999996</v>
      </c>
      <c r="K49" s="24">
        <v>4.7</v>
      </c>
      <c r="L49" s="24">
        <v>4.53</v>
      </c>
      <c r="M49" s="24">
        <v>5.93</v>
      </c>
      <c r="N49" s="24">
        <v>6.25</v>
      </c>
      <c r="O49" s="24">
        <v>7.31</v>
      </c>
    </row>
    <row r="50" spans="1:15" ht="6" customHeight="1" x14ac:dyDescent="0.25">
      <c r="A50" s="1"/>
      <c r="B50" s="1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ht="12" customHeight="1" x14ac:dyDescent="0.25">
      <c r="A51" s="1"/>
      <c r="B51" s="2" t="s">
        <v>54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6" spans="1:15" ht="12.75" customHeight="1" x14ac:dyDescent="0.2">
      <c r="J56" s="38"/>
    </row>
  </sheetData>
  <mergeCells count="2">
    <mergeCell ref="B2:O2"/>
    <mergeCell ref="C5:O5"/>
  </mergeCells>
  <phoneticPr fontId="2" type="noConversion"/>
  <printOptions horizontalCentered="1" gridLinesSet="0"/>
  <pageMargins left="0.78740157480314965" right="0.59055118110236227" top="0.78740157480314965" bottom="7.874015748031496E-2" header="0" footer="0"/>
  <pageSetup paperSize="9" orientation="portrait" r:id="rId1"/>
  <headerFooter alignWithMargins="0"/>
  <ignoredErrors>
    <ignoredError sqref="C22 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12,3  </vt:lpstr>
      <vt:lpstr>'  12,3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2014-09-17T15:37:19Z</cp:lastPrinted>
  <dcterms:created xsi:type="dcterms:W3CDTF">1997-06-06T16:16:39Z</dcterms:created>
  <dcterms:modified xsi:type="dcterms:W3CDTF">2022-12-13T16:47:47Z</dcterms:modified>
</cp:coreProperties>
</file>