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0" yWindow="0" windowWidth="28800" windowHeight="12435"/>
  </bookViews>
  <sheets>
    <sheet name="  13,2  " sheetId="1" r:id="rId1"/>
  </sheets>
  <externalReferences>
    <externalReference r:id="rId2"/>
    <externalReference r:id="rId3"/>
    <externalReference r:id="rId4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Parse_Out" hidden="1">[2]C1!$A$79</definedName>
    <definedName name="A_impresión_IM">[2]C1!$A$1:$J$25</definedName>
    <definedName name="_xlnm.Print_Area" localSheetId="0">'  13,2  '!$B$2:$L$21</definedName>
    <definedName name="CONSUMO_INTERNO">#N/A</definedName>
    <definedName name="POBLACION">[2]C1!#REF!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6" i="1" s="1"/>
  <c r="K10" i="1"/>
  <c r="K16" i="1" s="1"/>
  <c r="I10" i="1"/>
  <c r="I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L10" i="1" l="1"/>
  <c r="L16" i="1" s="1"/>
</calcChain>
</file>

<file path=xl/sharedStrings.xml><?xml version="1.0" encoding="utf-8"?>
<sst xmlns="http://schemas.openxmlformats.org/spreadsheetml/2006/main" count="15" uniqueCount="15">
  <si>
    <t>Fuente: Ministerio de la Producción - Oficina General de Evaluación de Impacto y Estudios Económicos.</t>
  </si>
  <si>
    <t>Tambo de Mora</t>
  </si>
  <si>
    <t>Ica</t>
  </si>
  <si>
    <t>Ámbito / Puerto</t>
  </si>
  <si>
    <t>Resto del país</t>
  </si>
  <si>
    <t>-</t>
  </si>
  <si>
    <t>Total país</t>
  </si>
  <si>
    <t>Pisco</t>
  </si>
  <si>
    <t>San Andrés</t>
  </si>
  <si>
    <t>San Juan/ San Nicolás</t>
  </si>
  <si>
    <t xml:space="preserve">       (Toneladas métricas brutas)</t>
  </si>
  <si>
    <t>13.2 ICA: DESEMBARQUE DE RECURSOS MARÍTIMOS PARA CONSUMO HUMANO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</si>
  <si>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</si>
  <si>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datos del año 2021 son cifras preliminares. Información disponible al 17-04-2022.</t>
    </r>
  </si>
  <si>
    <t xml:space="preserve">       DIRECTO, SEGÚN ÁMBITO Y PUERTO,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</si>
</sst>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\ ##0"/>
    <numFmt numFmtId="165" formatCode="#\ ###\ ##0"/>
    <numFmt numFmtId="166" formatCode="0_)"/>
    <numFmt numFmtId="167" formatCode="0.000"/>
    <numFmt numFmtId="168" formatCode="##\ ###\ ###"/>
  </numFmts>
  <fonts count="15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7"/>
      <name val="Arial Narrow"/>
      <family val="2"/>
    </font>
    <font>
      <sz val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1" fillId="0" borderId="0"/>
    <xf numFmtId="166" fontId="1" fillId="0" borderId="0"/>
    <xf numFmtId="37" fontId="1" fillId="0" borderId="0"/>
  </cellStyleXfs>
  <cellXfs count="42">
    <xf numFmtId="0" fontId="0" fillId="0" borderId="0" xfId="0"/>
    <xf numFmtId="0" fontId="2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6" fillId="0" borderId="3" xfId="1" applyFont="1" applyFill="1" applyBorder="1" applyAlignment="1" applyProtection="1">
      <alignment horizontal="center" vertical="center"/>
    </xf>
    <xf numFmtId="0" fontId="8" fillId="0" borderId="0" xfId="3" applyFont="1" applyBorder="1" applyAlignment="1" applyProtection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6" fontId="7" fillId="0" borderId="0" xfId="4" quotePrefix="1" applyFont="1" applyBorder="1" applyAlignment="1" applyProtection="1">
      <alignment horizontal="left" vertical="center"/>
    </xf>
    <xf numFmtId="166" fontId="4" fillId="0" borderId="0" xfId="4" applyFont="1" applyBorder="1" applyAlignment="1">
      <alignment vertical="center"/>
    </xf>
    <xf numFmtId="166" fontId="4" fillId="0" borderId="0" xfId="4" applyFont="1" applyFill="1" applyBorder="1" applyAlignment="1">
      <alignment vertical="center"/>
    </xf>
    <xf numFmtId="166" fontId="6" fillId="0" borderId="0" xfId="4" quotePrefix="1" applyFont="1" applyBorder="1" applyAlignment="1" applyProtection="1">
      <alignment horizontal="left" vertical="center"/>
    </xf>
    <xf numFmtId="0" fontId="6" fillId="0" borderId="2" xfId="4" applyNumberFormat="1" applyFont="1" applyBorder="1" applyAlignment="1">
      <alignment horizontal="right" vertical="center"/>
    </xf>
    <xf numFmtId="0" fontId="6" fillId="0" borderId="2" xfId="4" applyNumberFormat="1" applyFont="1" applyFill="1" applyBorder="1" applyAlignment="1">
      <alignment horizontal="right" vertical="center"/>
    </xf>
    <xf numFmtId="0" fontId="6" fillId="0" borderId="0" xfId="4" applyNumberFormat="1" applyFont="1" applyBorder="1" applyAlignment="1">
      <alignment horizontal="right" vertical="center"/>
    </xf>
    <xf numFmtId="0" fontId="6" fillId="0" borderId="0" xfId="4" applyNumberFormat="1" applyFont="1" applyFill="1" applyBorder="1" applyAlignment="1">
      <alignment horizontal="right" vertical="center"/>
    </xf>
    <xf numFmtId="165" fontId="12" fillId="0" borderId="0" xfId="4" applyNumberFormat="1" applyFont="1" applyFill="1" applyBorder="1" applyAlignment="1" applyProtection="1">
      <alignment horizontal="right" vertical="center"/>
      <protection locked="0"/>
    </xf>
    <xf numFmtId="167" fontId="12" fillId="0" borderId="0" xfId="4" applyNumberFormat="1" applyFont="1" applyFill="1" applyBorder="1" applyAlignment="1" applyProtection="1">
      <alignment horizontal="right" vertical="center"/>
      <protection locked="0"/>
    </xf>
    <xf numFmtId="164" fontId="12" fillId="0" borderId="0" xfId="4" applyNumberFormat="1" applyFont="1" applyFill="1" applyBorder="1" applyAlignment="1" applyProtection="1">
      <alignment horizontal="right" vertical="center"/>
      <protection locked="0"/>
    </xf>
    <xf numFmtId="164" fontId="7" fillId="0" borderId="0" xfId="4" applyNumberFormat="1" applyFont="1" applyBorder="1" applyAlignment="1">
      <alignment horizontal="right" vertical="center"/>
    </xf>
    <xf numFmtId="164" fontId="7" fillId="0" borderId="0" xfId="4" applyNumberFormat="1" applyFont="1" applyFill="1" applyBorder="1" applyAlignment="1">
      <alignment horizontal="right" vertical="center"/>
    </xf>
    <xf numFmtId="164" fontId="14" fillId="0" borderId="1" xfId="4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</xf>
    <xf numFmtId="1" fontId="2" fillId="0" borderId="0" xfId="4" applyNumberFormat="1" applyFont="1" applyBorder="1" applyAlignment="1">
      <alignment horizontal="right" vertical="center"/>
    </xf>
    <xf numFmtId="1" fontId="2" fillId="0" borderId="0" xfId="4" applyNumberFormat="1" applyFont="1" applyFill="1" applyBorder="1" applyAlignment="1">
      <alignment horizontal="right" vertical="center"/>
    </xf>
    <xf numFmtId="37" fontId="3" fillId="0" borderId="0" xfId="5" applyFont="1" applyBorder="1" applyAlignment="1" applyProtection="1">
      <alignment horizontal="left" vertical="center"/>
    </xf>
    <xf numFmtId="166" fontId="10" fillId="0" borderId="0" xfId="4" applyFont="1" applyBorder="1" applyAlignment="1">
      <alignment vertical="center"/>
    </xf>
    <xf numFmtId="166" fontId="10" fillId="0" borderId="0" xfId="4" applyFont="1" applyFill="1" applyBorder="1" applyAlignment="1">
      <alignment vertical="center"/>
    </xf>
    <xf numFmtId="166" fontId="2" fillId="0" borderId="0" xfId="4" applyFont="1" applyBorder="1" applyAlignment="1">
      <alignment vertical="center"/>
    </xf>
    <xf numFmtId="166" fontId="2" fillId="0" borderId="0" xfId="4" applyFont="1" applyFill="1" applyBorder="1" applyAlignment="1">
      <alignment vertical="center"/>
    </xf>
    <xf numFmtId="164" fontId="7" fillId="0" borderId="0" xfId="4" applyNumberFormat="1" applyFont="1" applyBorder="1" applyAlignment="1">
      <alignment vertical="center"/>
    </xf>
    <xf numFmtId="164" fontId="7" fillId="0" borderId="0" xfId="4" applyNumberFormat="1" applyFont="1" applyFill="1" applyBorder="1" applyAlignment="1">
      <alignment vertical="center"/>
    </xf>
    <xf numFmtId="166" fontId="6" fillId="0" borderId="4" xfId="4" applyFont="1" applyBorder="1" applyAlignment="1" applyProtection="1">
      <alignment horizontal="center" vertical="center"/>
    </xf>
    <xf numFmtId="166" fontId="6" fillId="0" borderId="4" xfId="4" applyFont="1" applyBorder="1" applyAlignment="1" applyProtection="1">
      <alignment horizontal="left" vertical="center"/>
    </xf>
    <xf numFmtId="166" fontId="12" fillId="0" borderId="4" xfId="4" applyFont="1" applyFill="1" applyBorder="1" applyAlignment="1" applyProtection="1">
      <alignment vertical="center"/>
    </xf>
    <xf numFmtId="166" fontId="7" fillId="0" borderId="4" xfId="4" applyFont="1" applyBorder="1" applyAlignment="1" applyProtection="1">
      <alignment horizontal="left" vertical="center"/>
    </xf>
    <xf numFmtId="166" fontId="7" fillId="0" borderId="4" xfId="4" applyFont="1" applyBorder="1" applyAlignment="1" applyProtection="1">
      <alignment vertical="center"/>
    </xf>
    <xf numFmtId="166" fontId="14" fillId="0" borderId="5" xfId="4" applyFont="1" applyFill="1" applyBorder="1" applyAlignment="1" applyProtection="1">
      <alignment vertical="center"/>
    </xf>
    <xf numFmtId="0" fontId="6" fillId="0" borderId="4" xfId="1" applyFont="1" applyBorder="1" applyAlignment="1" applyProtection="1">
      <alignment horizontal="left" vertical="center"/>
    </xf>
    <xf numFmtId="166" fontId="13" fillId="0" borderId="4" xfId="4" applyFont="1" applyFill="1" applyBorder="1" applyAlignment="1" applyProtection="1">
      <alignment vertical="center"/>
    </xf>
    <xf numFmtId="168" fontId="6" fillId="0" borderId="0" xfId="4" applyNumberFormat="1" applyFont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168" fontId="13" fillId="0" borderId="0" xfId="4" applyNumberFormat="1" applyFont="1" applyFill="1" applyBorder="1" applyAlignment="1" applyProtection="1">
      <alignment horizontal="right" vertical="center"/>
      <protection locked="0"/>
    </xf>
  </cellXfs>
  <cellStyles count="6">
    <cellStyle name="Normal" xfId="0" builtinId="0"/>
    <cellStyle name="Normal 2" xfId="2"/>
    <cellStyle name="Normal_IEC11008" xfId="5"/>
    <cellStyle name="Normal_IEC11013" xfId="1"/>
    <cellStyle name="Normal_IEC11015" xfId="3"/>
    <cellStyle name="Normal_IEC1101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abSelected="1" zoomScaleNormal="100" zoomScaleSheetLayoutView="100" workbookViewId="0">
      <selection activeCell="E27" sqref="E27"/>
    </sheetView>
  </sheetViews>
  <sheetFormatPr baseColWidth="10" defaultColWidth="7.140625" defaultRowHeight="9" x14ac:dyDescent="0.25"/>
  <cols>
    <col min="1" max="1" width="1.7109375" style="1" customWidth="1"/>
    <col min="2" max="2" width="14.7109375" style="1" customWidth="1"/>
    <col min="3" max="12" width="7.140625" style="1" customWidth="1"/>
    <col min="13" max="15" width="7.140625" style="1"/>
    <col min="16" max="16" width="8.85546875" style="1" bestFit="1" customWidth="1"/>
    <col min="17" max="16384" width="7.140625" style="1"/>
  </cols>
  <sheetData>
    <row r="1" spans="1:1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5" customHeight="1" x14ac:dyDescent="0.25">
      <c r="A2" s="2"/>
      <c r="B2" s="4" t="s">
        <v>11</v>
      </c>
      <c r="C2" s="5"/>
      <c r="D2" s="5"/>
      <c r="E2" s="5"/>
      <c r="F2" s="5"/>
      <c r="G2" s="6"/>
      <c r="H2" s="5"/>
      <c r="I2" s="5"/>
      <c r="J2" s="5"/>
      <c r="K2" s="5"/>
      <c r="L2" s="5"/>
      <c r="M2" s="2"/>
      <c r="N2" s="2"/>
      <c r="O2" s="2"/>
      <c r="P2" s="2"/>
    </row>
    <row r="3" spans="1:16" ht="13.5" customHeight="1" x14ac:dyDescent="0.25">
      <c r="A3" s="2"/>
      <c r="B3" s="4" t="s">
        <v>14</v>
      </c>
      <c r="C3" s="5"/>
      <c r="D3" s="5"/>
      <c r="E3" s="5"/>
      <c r="F3" s="5"/>
      <c r="G3" s="6"/>
      <c r="H3" s="5"/>
      <c r="I3" s="5"/>
      <c r="J3" s="5"/>
      <c r="K3" s="5"/>
      <c r="L3" s="5"/>
      <c r="M3" s="2"/>
      <c r="N3" s="2"/>
      <c r="O3" s="2"/>
      <c r="P3" s="2"/>
    </row>
    <row r="4" spans="1:16" ht="12" customHeight="1" x14ac:dyDescent="0.25">
      <c r="A4" s="2"/>
      <c r="B4" s="7" t="s">
        <v>10</v>
      </c>
      <c r="C4" s="8"/>
      <c r="D4" s="8"/>
      <c r="E4" s="8"/>
      <c r="F4" s="8"/>
      <c r="G4" s="9"/>
      <c r="H4" s="8"/>
      <c r="I4" s="8"/>
      <c r="J4" s="8"/>
      <c r="K4" s="8"/>
      <c r="L4" s="8"/>
      <c r="M4" s="2"/>
      <c r="N4" s="2"/>
      <c r="O4" s="2"/>
      <c r="P4" s="2"/>
    </row>
    <row r="5" spans="1:16" ht="6" customHeight="1" x14ac:dyDescent="0.25">
      <c r="A5" s="2"/>
      <c r="B5" s="10"/>
      <c r="C5" s="8"/>
      <c r="D5" s="8"/>
      <c r="E5" s="8"/>
      <c r="F5" s="8"/>
      <c r="G5" s="9"/>
      <c r="H5" s="8"/>
      <c r="I5" s="8"/>
      <c r="J5" s="8"/>
      <c r="K5" s="8"/>
      <c r="L5" s="8"/>
      <c r="M5" s="2"/>
      <c r="N5" s="2"/>
      <c r="O5" s="2"/>
      <c r="P5" s="2"/>
    </row>
    <row r="6" spans="1:16" ht="18" customHeight="1" x14ac:dyDescent="0.25">
      <c r="A6" s="2"/>
      <c r="B6" s="3" t="s">
        <v>3</v>
      </c>
      <c r="C6" s="11">
        <v>2012</v>
      </c>
      <c r="D6" s="11">
        <v>2013</v>
      </c>
      <c r="E6" s="11">
        <v>2014</v>
      </c>
      <c r="F6" s="12">
        <v>2015</v>
      </c>
      <c r="G6" s="11">
        <v>2016</v>
      </c>
      <c r="H6" s="11">
        <v>2017</v>
      </c>
      <c r="I6" s="11">
        <v>2018</v>
      </c>
      <c r="J6" s="11">
        <v>2019</v>
      </c>
      <c r="K6" s="11">
        <v>2020</v>
      </c>
      <c r="L6" s="11" t="s">
        <v>12</v>
      </c>
      <c r="M6" s="2"/>
      <c r="N6" s="2"/>
      <c r="O6" s="2"/>
      <c r="P6" s="2"/>
    </row>
    <row r="7" spans="1:16" ht="6" customHeight="1" x14ac:dyDescent="0.25">
      <c r="A7" s="2"/>
      <c r="B7" s="31"/>
      <c r="C7" s="13"/>
      <c r="D7" s="13"/>
      <c r="E7" s="13"/>
      <c r="F7" s="14"/>
      <c r="G7" s="13"/>
      <c r="H7" s="13"/>
      <c r="I7" s="13"/>
      <c r="J7" s="13"/>
      <c r="K7" s="13"/>
      <c r="L7" s="13"/>
      <c r="M7" s="2"/>
      <c r="N7" s="2"/>
      <c r="O7" s="2"/>
      <c r="P7" s="2"/>
    </row>
    <row r="8" spans="1:16" ht="13.5" customHeight="1" x14ac:dyDescent="0.25">
      <c r="A8" s="2"/>
      <c r="B8" s="37" t="s">
        <v>6</v>
      </c>
      <c r="C8" s="39">
        <v>1104757</v>
      </c>
      <c r="D8" s="39">
        <v>1182874</v>
      </c>
      <c r="E8" s="39">
        <v>1264762</v>
      </c>
      <c r="F8" s="40">
        <v>1168600.8</v>
      </c>
      <c r="G8" s="39">
        <v>102003</v>
      </c>
      <c r="H8" s="39">
        <v>991828</v>
      </c>
      <c r="I8" s="39">
        <v>1075688</v>
      </c>
      <c r="J8" s="39">
        <v>1402601</v>
      </c>
      <c r="K8" s="39">
        <v>1342119</v>
      </c>
      <c r="L8" s="39">
        <v>1325301</v>
      </c>
      <c r="M8" s="2"/>
      <c r="N8" s="2"/>
      <c r="O8" s="2"/>
      <c r="P8" s="2"/>
    </row>
    <row r="9" spans="1:16" ht="6" customHeight="1" x14ac:dyDescent="0.25">
      <c r="A9" s="2"/>
      <c r="B9" s="32"/>
      <c r="C9" s="15"/>
      <c r="D9" s="15"/>
      <c r="E9" s="16"/>
      <c r="F9" s="16"/>
      <c r="G9" s="16"/>
      <c r="H9" s="16"/>
      <c r="I9" s="16"/>
      <c r="J9" s="16"/>
      <c r="K9" s="16"/>
      <c r="L9" s="16"/>
      <c r="M9" s="2"/>
      <c r="N9" s="2"/>
      <c r="O9" s="2"/>
      <c r="P9" s="2"/>
    </row>
    <row r="10" spans="1:16" ht="13.5" customHeight="1" x14ac:dyDescent="0.25">
      <c r="A10" s="2"/>
      <c r="B10" s="33" t="s">
        <v>2</v>
      </c>
      <c r="C10" s="17">
        <f t="shared" ref="C10:K10" si="0">SUM(C11:C14)</f>
        <v>39124</v>
      </c>
      <c r="D10" s="17">
        <f t="shared" si="0"/>
        <v>43922</v>
      </c>
      <c r="E10" s="17">
        <f t="shared" si="0"/>
        <v>72606</v>
      </c>
      <c r="F10" s="17">
        <f t="shared" si="0"/>
        <v>74764</v>
      </c>
      <c r="G10" s="17">
        <f t="shared" si="0"/>
        <v>48562</v>
      </c>
      <c r="H10" s="17">
        <f t="shared" si="0"/>
        <v>57154</v>
      </c>
      <c r="I10" s="17">
        <f t="shared" si="0"/>
        <v>69255</v>
      </c>
      <c r="J10" s="17">
        <f>SUM(J11:J14)</f>
        <v>105343</v>
      </c>
      <c r="K10" s="17">
        <f t="shared" si="0"/>
        <v>82848</v>
      </c>
      <c r="L10" s="17">
        <f t="shared" ref="L10" si="1">SUM(L11:L14)</f>
        <v>81482.232487361762</v>
      </c>
      <c r="M10" s="2"/>
      <c r="N10" s="2"/>
      <c r="O10" s="2"/>
      <c r="P10" s="2"/>
    </row>
    <row r="11" spans="1:16" ht="13.5" customHeight="1" x14ac:dyDescent="0.25">
      <c r="B11" s="34" t="s">
        <v>7</v>
      </c>
      <c r="C11" s="18">
        <v>17584</v>
      </c>
      <c r="D11" s="18">
        <v>15393</v>
      </c>
      <c r="E11" s="18">
        <v>10676</v>
      </c>
      <c r="F11" s="19">
        <v>10827</v>
      </c>
      <c r="G11" s="18">
        <v>24855</v>
      </c>
      <c r="H11" s="18">
        <v>21825</v>
      </c>
      <c r="I11" s="18">
        <v>18394</v>
      </c>
      <c r="J11" s="18">
        <v>63269</v>
      </c>
      <c r="K11" s="18">
        <v>20263</v>
      </c>
      <c r="L11" s="18">
        <v>41726.641000000003</v>
      </c>
    </row>
    <row r="12" spans="1:16" ht="13.5" customHeight="1" x14ac:dyDescent="0.25">
      <c r="B12" s="35" t="s">
        <v>8</v>
      </c>
      <c r="C12" s="18">
        <v>16625</v>
      </c>
      <c r="D12" s="18">
        <v>24185</v>
      </c>
      <c r="E12" s="18">
        <v>38501</v>
      </c>
      <c r="F12" s="19">
        <v>35481</v>
      </c>
      <c r="G12" s="18">
        <v>13540</v>
      </c>
      <c r="H12" s="18">
        <v>23786</v>
      </c>
      <c r="I12" s="18">
        <v>34033</v>
      </c>
      <c r="J12" s="18">
        <v>19537</v>
      </c>
      <c r="K12" s="18">
        <v>19714</v>
      </c>
      <c r="L12" s="18">
        <v>18378.956999999999</v>
      </c>
    </row>
    <row r="13" spans="1:16" ht="13.5" customHeight="1" x14ac:dyDescent="0.25">
      <c r="B13" s="35" t="s">
        <v>9</v>
      </c>
      <c r="C13" s="29">
        <v>2498</v>
      </c>
      <c r="D13" s="18" t="s">
        <v>5</v>
      </c>
      <c r="E13" s="29">
        <v>7921</v>
      </c>
      <c r="F13" s="30">
        <v>14998</v>
      </c>
      <c r="G13" s="29">
        <v>9872</v>
      </c>
      <c r="H13" s="18">
        <v>10810</v>
      </c>
      <c r="I13" s="18">
        <v>15983</v>
      </c>
      <c r="J13" s="18">
        <v>21459</v>
      </c>
      <c r="K13" s="18">
        <v>20572</v>
      </c>
      <c r="L13" s="18">
        <v>2769.6112709101453</v>
      </c>
    </row>
    <row r="14" spans="1:16" ht="13.5" customHeight="1" x14ac:dyDescent="0.25">
      <c r="B14" s="35" t="s">
        <v>1</v>
      </c>
      <c r="C14" s="18">
        <v>2417</v>
      </c>
      <c r="D14" s="18">
        <v>4344</v>
      </c>
      <c r="E14" s="18">
        <v>15508</v>
      </c>
      <c r="F14" s="19">
        <v>13458</v>
      </c>
      <c r="G14" s="18">
        <v>295</v>
      </c>
      <c r="H14" s="18">
        <v>733</v>
      </c>
      <c r="I14" s="18">
        <v>845</v>
      </c>
      <c r="J14" s="18">
        <v>1078</v>
      </c>
      <c r="K14" s="18">
        <v>22299</v>
      </c>
      <c r="L14" s="18">
        <v>18607.02321645162</v>
      </c>
    </row>
    <row r="15" spans="1:16" ht="6" customHeight="1" x14ac:dyDescent="0.25">
      <c r="B15" s="35"/>
      <c r="C15" s="18"/>
      <c r="D15" s="18"/>
      <c r="E15" s="18"/>
      <c r="F15" s="19"/>
      <c r="G15" s="18"/>
      <c r="H15" s="18"/>
      <c r="I15" s="18"/>
      <c r="J15" s="18"/>
      <c r="K15" s="18"/>
      <c r="L15" s="18"/>
    </row>
    <row r="16" spans="1:16" ht="13.5" customHeight="1" x14ac:dyDescent="0.25">
      <c r="B16" s="38" t="s">
        <v>4</v>
      </c>
      <c r="C16" s="41">
        <f t="shared" ref="C16:K16" si="2">C8-C10</f>
        <v>1065633</v>
      </c>
      <c r="D16" s="41">
        <f t="shared" si="2"/>
        <v>1138952</v>
      </c>
      <c r="E16" s="41">
        <f t="shared" si="2"/>
        <v>1192156</v>
      </c>
      <c r="F16" s="41">
        <f t="shared" si="2"/>
        <v>1093836.8</v>
      </c>
      <c r="G16" s="41">
        <f t="shared" si="2"/>
        <v>53441</v>
      </c>
      <c r="H16" s="41">
        <f t="shared" si="2"/>
        <v>934674</v>
      </c>
      <c r="I16" s="41">
        <f t="shared" si="2"/>
        <v>1006433</v>
      </c>
      <c r="J16" s="41">
        <f t="shared" si="2"/>
        <v>1297258</v>
      </c>
      <c r="K16" s="41">
        <f t="shared" si="2"/>
        <v>1259271</v>
      </c>
      <c r="L16" s="41">
        <f t="shared" ref="L16" si="3">L8-L10</f>
        <v>1243818.7675126381</v>
      </c>
    </row>
    <row r="17" spans="2:12" ht="6" customHeight="1" x14ac:dyDescent="0.25">
      <c r="B17" s="36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2:12" ht="12" customHeight="1" x14ac:dyDescent="0.25">
      <c r="B18" s="21" t="s">
        <v>13</v>
      </c>
      <c r="C18" s="22"/>
      <c r="D18" s="22"/>
      <c r="E18" s="22"/>
      <c r="F18" s="22"/>
      <c r="G18" s="23"/>
      <c r="H18" s="22"/>
      <c r="I18" s="22"/>
      <c r="J18" s="22"/>
      <c r="K18" s="22"/>
      <c r="L18" s="22"/>
    </row>
    <row r="19" spans="2:12" ht="11.25" customHeight="1" x14ac:dyDescent="0.25">
      <c r="B19" s="24" t="s">
        <v>0</v>
      </c>
      <c r="C19" s="25"/>
      <c r="D19" s="25"/>
      <c r="E19" s="25"/>
      <c r="F19" s="25"/>
      <c r="G19" s="26"/>
      <c r="H19" s="25"/>
      <c r="I19" s="25"/>
      <c r="J19" s="25"/>
      <c r="K19" s="25"/>
      <c r="L19" s="25"/>
    </row>
    <row r="20" spans="2:12" ht="15.75" customHeight="1" x14ac:dyDescent="0.25">
      <c r="B20" s="27"/>
      <c r="C20" s="27"/>
      <c r="D20" s="27"/>
      <c r="E20" s="27"/>
      <c r="F20" s="27"/>
      <c r="G20" s="28"/>
      <c r="H20" s="27"/>
      <c r="I20" s="27"/>
      <c r="J20" s="27"/>
      <c r="K20" s="27"/>
      <c r="L20" s="27"/>
    </row>
    <row r="21" spans="2:12" ht="15.75" customHeight="1" x14ac:dyDescent="0.25"/>
  </sheetData>
  <printOptions horizontalCentered="1" verticalCentered="1"/>
  <pageMargins left="0.94488188976377963" right="0.98425196850393704" top="5.2755905511811028" bottom="0.39370078740157483" header="0.31496062992125984" footer="0.31496062992125984"/>
  <pageSetup paperSize="9" scale="84" orientation="portrait" r:id="rId1"/>
  <ignoredErrors>
    <ignoredError sqref="L16 C16:K16 C10 L10 D10:J10 M10:N10 K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13,2  </vt:lpstr>
      <vt:lpstr>'  13,2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2021-08-20T20:45:46Z</cp:lastPrinted>
  <dcterms:created xsi:type="dcterms:W3CDTF">2019-09-04T17:32:56Z</dcterms:created>
  <dcterms:modified xsi:type="dcterms:W3CDTF">2022-12-13T16:51:34Z</dcterms:modified>
</cp:coreProperties>
</file>