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4-Minería e Hidrocarburos\"/>
    </mc:Choice>
  </mc:AlternateContent>
  <bookViews>
    <workbookView xWindow="0" yWindow="135" windowWidth="11925" windowHeight="7875"/>
  </bookViews>
  <sheets>
    <sheet name="  14,9  " sheetId="1" r:id="rId1"/>
  </sheets>
  <externalReferences>
    <externalReference r:id="rId2"/>
    <externalReference r:id="rId3"/>
    <externalReference r:id="rId4"/>
  </externalReferences>
  <definedNames>
    <definedName name="_1__123Graph_AGráfico_1A" hidden="1">[1]HIERRO!$B$47:$D$47</definedName>
    <definedName name="_2__123Graph_BCHART_1" hidden="1">[2]EST_PB!$B$18:$D$18</definedName>
    <definedName name="_3__123Graph_BGráfico_1A" hidden="1">[1]HIERRO!$B$49:$D$49</definedName>
    <definedName name="_4__123Graph_CCHART_1" hidden="1">[2]EST_PB!$B$19:$D$19</definedName>
    <definedName name="_5__123Graph_CGráfico_1A" hidden="1">[1]HIERRO!$B$51:$D$51</definedName>
    <definedName name="_6__123Graph_DGráfico_1A" hidden="1">[1]HIERRO!$B$53:$D$53</definedName>
    <definedName name="_7__123Graph_EGráfico_1A" hidden="1">[1]HIERRO!$B$53:$D$53</definedName>
    <definedName name="_8__123Graph_FGráfico_1A" hidden="1">[2]HIERRO!#REF!</definedName>
    <definedName name="_9__123Graph_XGráfico_1A" hidden="1">[2]HIERRO!#REF!</definedName>
    <definedName name="_Key1" hidden="1">#N/A</definedName>
    <definedName name="_Key2" hidden="1">#REF!</definedName>
    <definedName name="_MatInverse_In" hidden="1">[3]Asfalto!$T$7:$U$8</definedName>
    <definedName name="_MatInverse_Out" hidden="1">[3]Asfalto!$T$10:$T$10</definedName>
    <definedName name="_MatMult_A" hidden="1">[3]Asfalto!$T$10:$U$11</definedName>
    <definedName name="_MatMult_AxB" hidden="1">[3]Asfalto!$V$7:$V$7</definedName>
    <definedName name="_MatMult_B" hidden="1">[3]Asfalto!$W$7:$W$8</definedName>
    <definedName name="_Order1" hidden="1">0</definedName>
    <definedName name="_Order2" hidden="1">0</definedName>
    <definedName name="_Sort" hidden="1">#REF!</definedName>
    <definedName name="_xlnm.Print_Area" localSheetId="0">'  14,9  '!$B$2:$F$21</definedName>
    <definedName name="cartera" hidden="1">255</definedName>
  </definedNames>
  <calcPr calcId="162913"/>
</workbook>
</file>

<file path=xl/calcChain.xml><?xml version="1.0" encoding="utf-8"?>
<calcChain xmlns="http://schemas.openxmlformats.org/spreadsheetml/2006/main">
  <c r="D19" i="1" l="1"/>
  <c r="D17" i="1" l="1"/>
  <c r="D15" i="1"/>
  <c r="D11" i="1"/>
  <c r="D9" i="1"/>
</calcChain>
</file>

<file path=xl/sharedStrings.xml><?xml version="1.0" encoding="utf-8"?>
<sst xmlns="http://schemas.openxmlformats.org/spreadsheetml/2006/main" count="22" uniqueCount="19">
  <si>
    <t>Mineral</t>
  </si>
  <si>
    <t>Medida</t>
  </si>
  <si>
    <t>Unidad de</t>
  </si>
  <si>
    <t>Probable</t>
  </si>
  <si>
    <t>Probada</t>
  </si>
  <si>
    <t>Cobre</t>
  </si>
  <si>
    <t>Zinc</t>
  </si>
  <si>
    <t>Plomo</t>
  </si>
  <si>
    <t>Oro</t>
  </si>
  <si>
    <t>Plata</t>
  </si>
  <si>
    <t>Hierro</t>
  </si>
  <si>
    <t>Total</t>
  </si>
  <si>
    <t>14.9   ICA: RESERVAS MINERAS PROBADAS Y PROBABLES DE</t>
  </si>
  <si>
    <t xml:space="preserve">         (Contenido fino)</t>
  </si>
  <si>
    <t>Miles tonelada métrica</t>
  </si>
  <si>
    <t>Fuente: Ministerio de Energía y Minas - Dirección General de Promoción y Sostenibilidad Minera.</t>
  </si>
  <si>
    <t>Tonelada métrica</t>
  </si>
  <si>
    <t>Kilogramos</t>
  </si>
  <si>
    <t xml:space="preserve">         PRINCIPALES METALES, SEGÚN MINERAL, 2020 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</si>
</sst>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#\ ###\ ##0;0;&quot;-&quot;"/>
    <numFmt numFmtId="166" formatCode="#\ ###\ ###\ ##0;0;&quot;-&quot;"/>
    <numFmt numFmtId="167" formatCode="#\ ###\ ##0"/>
  </numFmts>
  <fonts count="14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name val="Arial"/>
      <family val="2"/>
    </font>
    <font>
      <sz val="10"/>
      <name val="Arial"/>
      <family val="2"/>
    </font>
    <font>
      <b/>
      <sz val="9"/>
      <name val="Arial Narrow"/>
      <family val="2"/>
    </font>
    <font>
      <sz val="10"/>
      <name val="Helv"/>
    </font>
    <font>
      <b/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1" fontId="1" fillId="0" borderId="0"/>
    <xf numFmtId="164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7" fillId="0" borderId="0"/>
    <xf numFmtId="0" fontId="5" fillId="0" borderId="0">
      <alignment wrapText="1"/>
    </xf>
    <xf numFmtId="0" fontId="5" fillId="0" borderId="0">
      <alignment wrapText="1"/>
    </xf>
  </cellStyleXfs>
  <cellXfs count="39">
    <xf numFmtId="0" fontId="0" fillId="0" borderId="0" xfId="0"/>
    <xf numFmtId="49" fontId="6" fillId="0" borderId="0" xfId="6" quotePrefix="1" applyNumberFormat="1" applyFont="1" applyFill="1" applyAlignment="1" applyProtection="1">
      <alignment horizontal="left" vertical="center"/>
    </xf>
    <xf numFmtId="0" fontId="6" fillId="0" borderId="0" xfId="6" quotePrefix="1" applyFont="1" applyFill="1" applyAlignment="1" applyProtection="1">
      <alignment horizontal="left" vertical="center"/>
    </xf>
    <xf numFmtId="0" fontId="10" fillId="0" borderId="0" xfId="8" applyFont="1" applyFill="1" applyBorder="1" applyAlignment="1">
      <alignment vertical="center"/>
    </xf>
    <xf numFmtId="0" fontId="9" fillId="0" borderId="0" xfId="8" applyFont="1" applyFill="1" applyBorder="1" applyAlignment="1">
      <alignment vertical="center"/>
    </xf>
    <xf numFmtId="0" fontId="9" fillId="0" borderId="0" xfId="6" quotePrefix="1" applyFont="1" applyFill="1" applyBorder="1" applyAlignment="1" applyProtection="1">
      <alignment horizontal="left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right" vertical="center"/>
    </xf>
    <xf numFmtId="165" fontId="10" fillId="0" borderId="0" xfId="8" applyNumberFormat="1" applyFont="1" applyFill="1" applyBorder="1" applyAlignment="1">
      <alignment vertical="center"/>
    </xf>
    <xf numFmtId="0" fontId="10" fillId="0" borderId="0" xfId="8" applyFont="1" applyFill="1" applyBorder="1" applyAlignment="1">
      <alignment horizontal="left" vertical="center" indent="1"/>
    </xf>
    <xf numFmtId="0" fontId="10" fillId="0" borderId="0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3" fontId="10" fillId="0" borderId="0" xfId="8" applyNumberFormat="1" applyFont="1" applyFill="1" applyBorder="1" applyAlignment="1">
      <alignment vertical="center"/>
    </xf>
    <xf numFmtId="166" fontId="10" fillId="0" borderId="0" xfId="8" applyNumberFormat="1" applyFont="1" applyFill="1" applyBorder="1" applyAlignment="1">
      <alignment vertical="center"/>
    </xf>
    <xf numFmtId="0" fontId="9" fillId="0" borderId="1" xfId="4" applyFont="1" applyFill="1" applyBorder="1" applyAlignment="1">
      <alignment horizontal="center" vertical="center"/>
    </xf>
    <xf numFmtId="0" fontId="10" fillId="0" borderId="0" xfId="6" applyFont="1" applyBorder="1" applyAlignment="1">
      <alignment horizontal="left" vertical="center"/>
    </xf>
    <xf numFmtId="0" fontId="8" fillId="0" borderId="0" xfId="5" applyFont="1" applyBorder="1" applyAlignment="1" applyProtection="1">
      <alignment horizontal="left" vertical="center"/>
    </xf>
    <xf numFmtId="0" fontId="11" fillId="0" borderId="0" xfId="8" applyFont="1" applyFill="1" applyBorder="1" applyAlignment="1">
      <alignment vertical="center"/>
    </xf>
    <xf numFmtId="0" fontId="12" fillId="0" borderId="0" xfId="8" applyFont="1" applyFill="1" applyBorder="1" applyAlignment="1">
      <alignment vertical="center"/>
    </xf>
    <xf numFmtId="0" fontId="10" fillId="0" borderId="4" xfId="8" applyFont="1" applyFill="1" applyBorder="1" applyAlignment="1">
      <alignment horizontal="left" vertical="center"/>
    </xf>
    <xf numFmtId="0" fontId="10" fillId="0" borderId="4" xfId="8" applyFont="1" applyFill="1" applyBorder="1" applyAlignment="1">
      <alignment horizontal="left" vertical="center" indent="1"/>
    </xf>
    <xf numFmtId="0" fontId="10" fillId="0" borderId="4" xfId="4" applyFont="1" applyFill="1" applyBorder="1" applyAlignment="1">
      <alignment horizontal="center" vertical="center"/>
    </xf>
    <xf numFmtId="0" fontId="10" fillId="0" borderId="4" xfId="8" applyFont="1" applyFill="1" applyBorder="1" applyAlignment="1">
      <alignment vertical="center"/>
    </xf>
    <xf numFmtId="0" fontId="9" fillId="0" borderId="3" xfId="4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left" vertical="center" indent="2"/>
    </xf>
    <xf numFmtId="0" fontId="10" fillId="0" borderId="0" xfId="4" applyFont="1" applyFill="1" applyBorder="1" applyAlignment="1">
      <alignment horizontal="left" vertical="center" indent="1"/>
    </xf>
    <xf numFmtId="0" fontId="9" fillId="0" borderId="1" xfId="4" applyFont="1" applyFill="1" applyBorder="1" applyAlignment="1">
      <alignment horizontal="left" vertical="center" indent="1"/>
    </xf>
    <xf numFmtId="0" fontId="9" fillId="0" borderId="5" xfId="7" applyFont="1" applyFill="1" applyBorder="1" applyAlignment="1">
      <alignment horizontal="left" vertical="center" indent="1"/>
    </xf>
    <xf numFmtId="0" fontId="9" fillId="0" borderId="7" xfId="7" applyFont="1" applyFill="1" applyBorder="1" applyAlignment="1">
      <alignment horizontal="left" vertical="center" indent="1"/>
    </xf>
    <xf numFmtId="0" fontId="10" fillId="0" borderId="0" xfId="6" quotePrefix="1" applyFont="1" applyFill="1" applyAlignment="1" applyProtection="1">
      <alignment horizontal="left" vertical="center"/>
    </xf>
    <xf numFmtId="165" fontId="10" fillId="0" borderId="0" xfId="8" applyNumberFormat="1" applyFont="1" applyAlignment="1">
      <alignment vertical="center"/>
    </xf>
    <xf numFmtId="0" fontId="9" fillId="0" borderId="4" xfId="7" applyFont="1" applyFill="1" applyBorder="1" applyAlignment="1">
      <alignment horizontal="center" vertical="center"/>
    </xf>
    <xf numFmtId="166" fontId="10" fillId="0" borderId="0" xfId="8" applyNumberFormat="1" applyFont="1" applyAlignment="1">
      <alignment vertical="center"/>
    </xf>
    <xf numFmtId="167" fontId="10" fillId="0" borderId="0" xfId="8" applyNumberFormat="1" applyFont="1" applyAlignment="1">
      <alignment vertical="center"/>
    </xf>
    <xf numFmtId="0" fontId="9" fillId="0" borderId="6" xfId="7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right" vertical="center"/>
    </xf>
    <xf numFmtId="0" fontId="9" fillId="0" borderId="2" xfId="7" applyFont="1" applyFill="1" applyBorder="1" applyAlignment="1">
      <alignment horizontal="center" vertical="center"/>
    </xf>
    <xf numFmtId="0" fontId="9" fillId="0" borderId="4" xfId="7" applyFont="1" applyFill="1" applyBorder="1" applyAlignment="1">
      <alignment horizontal="center" vertical="center"/>
    </xf>
    <xf numFmtId="0" fontId="13" fillId="0" borderId="0" xfId="0" applyFont="1"/>
  </cellXfs>
  <cellStyles count="9">
    <cellStyle name="Border" xfId="1"/>
    <cellStyle name="Comma_Data Proyecto Antamina" xfId="2"/>
    <cellStyle name="No-definido" xfId="3"/>
    <cellStyle name="Normal" xfId="0" builtinId="0"/>
    <cellStyle name="Normal_CU99" xfId="4"/>
    <cellStyle name="Normal_IEC12005" xfId="5"/>
    <cellStyle name="Normal_IEC12021" xfId="6"/>
    <cellStyle name="Normal_RESERVAS-FINAS-2005-REGIONES" xfId="7"/>
    <cellStyle name="Normal_RESERVAS-FINAS-2006-REGIONES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POLO\Configuraci&#243;n%20local\Archivos%20temporales%20de%20Internet\OLKC\PRODUCC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ANUARIO%202002\ANUARIO_TRADUCCION\ANUARIO_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tudios%20econ&#243;micos\SAE\SEP\construcci&#243;n\1999\asfalto-bar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O_METALICA"/>
      <sheetName val="FINO_METALURG"/>
      <sheetName val="GRAF_PRODUCTOS"/>
      <sheetName val="PROD_AU"/>
      <sheetName val="PROD_CU"/>
      <sheetName val="PROD_ZN"/>
      <sheetName val="PROD_PB"/>
      <sheetName val="PROD_AG"/>
      <sheetName val="HIERRO"/>
      <sheetName val="ESTAÑO"/>
      <sheetName val="NO_METALICA"/>
      <sheetName val="COTIZ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_ECON"/>
      <sheetName val="PANOROMA_ECONO."/>
      <sheetName val="PBI_%"/>
      <sheetName val="COSTOS"/>
      <sheetName val="FINO_METALICA"/>
      <sheetName val="FINO_METALURG"/>
      <sheetName val="PROD_METALUR"/>
      <sheetName val="UBICACION"/>
      <sheetName val="NO_METALICA"/>
      <sheetName val="RESERVAS"/>
      <sheetName val="CONSUMO"/>
      <sheetName val="VALOR_MAT"/>
      <sheetName val=" EXPLOSIVOS"/>
      <sheetName val="EXPORT."/>
      <sheetName val="EXPORTAC_FOB"/>
      <sheetName val="COTIZAC"/>
      <sheetName val="PROYECTOS"/>
      <sheetName val="PROD_AU"/>
      <sheetName val="EST_AU"/>
      <sheetName val="DPTO_AU"/>
      <sheetName val="MUND_AU"/>
      <sheetName val="PROD_CU"/>
      <sheetName val="EST_CU"/>
      <sheetName val="DPTO_CU"/>
      <sheetName val="MUND_CU"/>
      <sheetName val="PROD_ZN"/>
      <sheetName val="EST_ZN"/>
      <sheetName val="DPTO_ZN"/>
      <sheetName val="MUND_ZN"/>
      <sheetName val="PROD_PB"/>
      <sheetName val="EST_PB"/>
      <sheetName val="DPTO_PB"/>
      <sheetName val="MUND_PB"/>
      <sheetName val="PROD_AG"/>
      <sheetName val="EST_AG"/>
      <sheetName val="DPTO_AG"/>
      <sheetName val="MUND_AG"/>
      <sheetName val="HIERRO"/>
      <sheetName val="ESTAÑO"/>
      <sheetName val="DERECHOS MINEROS"/>
      <sheetName val="INDIC_LAB"/>
      <sheetName val="GRAF_ACCID"/>
      <sheetName val="DIRECTORIO_CONTRATISTAS_2001"/>
      <sheetName val="DIRECTORIO_CONTRATISTAS_2002"/>
      <sheetName val="DIRECTORIO_PERITOS_MINEROS"/>
      <sheetName val="DIRECTORIO_COM_2002"/>
      <sheetName val="DIRECTORIO_AUDITORIA_E_INSPECT"/>
      <sheetName val="PROYECTO"/>
      <sheetName val="OPERATIVA"/>
      <sheetName val="PARALIZA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CONSUMO LOCAL DE PRODUCTOS MINEROS 1992 - 2001 /  LOCAL CONSUPTION OF  MINING PRODUCTS 1992 - 2001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PRODUCCION MINERA DE COBRE A NIVEL CONCENTRADOS, SEGUN ESTRATOS 1992 - 2001 / COPPER MINING PRODUCTION BY CONCENTRATED ACCORDING TO LAYERS 1992 - 2001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PRODUCCION MINERA DE PLOMO A NIVEL CONCENTRADOS, SEGUN ESTRATOS  1992  -  2001 / LEAD MINING PRODUCTION BY CONCENTRATED ACCORDING TO LAYERS 1992 - 2001</v>
          </cell>
        </row>
        <row r="18">
          <cell r="B18">
            <v>118103</v>
          </cell>
          <cell r="C18">
            <v>118131</v>
          </cell>
          <cell r="D18">
            <v>133258</v>
          </cell>
        </row>
        <row r="19">
          <cell r="B19">
            <v>16743</v>
          </cell>
          <cell r="C19">
            <v>18324</v>
          </cell>
          <cell r="D19">
            <v>12203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falto"/>
      <sheetName val="Barra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6"/>
  <sheetViews>
    <sheetView showGridLines="0" tabSelected="1" zoomScaleNormal="100" workbookViewId="0">
      <selection activeCell="F26" sqref="F26"/>
    </sheetView>
  </sheetViews>
  <sheetFormatPr baseColWidth="10" defaultColWidth="9.140625" defaultRowHeight="12.75" customHeight="1" x14ac:dyDescent="0.2"/>
  <cols>
    <col min="1" max="1" width="1.7109375" customWidth="1"/>
    <col min="2" max="2" width="12.7109375" customWidth="1"/>
    <col min="3" max="3" width="16.7109375" customWidth="1"/>
    <col min="4" max="6" width="15.7109375" customWidth="1"/>
    <col min="7" max="8" width="9.140625" customWidth="1"/>
  </cols>
  <sheetData>
    <row r="1" spans="1:6" ht="9" customHeight="1" x14ac:dyDescent="0.2">
      <c r="A1" s="17"/>
      <c r="B1" s="17"/>
      <c r="C1" s="17"/>
      <c r="D1" s="17"/>
      <c r="E1" s="17"/>
      <c r="F1" s="17"/>
    </row>
    <row r="2" spans="1:6" ht="14.25" customHeight="1" x14ac:dyDescent="0.2">
      <c r="A2" s="17"/>
      <c r="B2" s="1" t="s">
        <v>12</v>
      </c>
      <c r="C2" s="1"/>
      <c r="D2" s="1"/>
      <c r="E2" s="18"/>
      <c r="F2" s="18"/>
    </row>
    <row r="3" spans="1:6" ht="11.1" customHeight="1" x14ac:dyDescent="0.2">
      <c r="A3" s="17"/>
      <c r="B3" s="2" t="s">
        <v>18</v>
      </c>
      <c r="C3" s="2"/>
      <c r="D3" s="2"/>
      <c r="E3" s="18"/>
      <c r="F3" s="18"/>
    </row>
    <row r="4" spans="1:6" ht="11.1" customHeight="1" x14ac:dyDescent="0.2">
      <c r="A4" s="17"/>
      <c r="B4" s="29" t="s">
        <v>13</v>
      </c>
      <c r="C4" s="2"/>
      <c r="D4" s="2"/>
      <c r="E4" s="18"/>
      <c r="F4" s="18"/>
    </row>
    <row r="5" spans="1:6" ht="4.5" customHeight="1" x14ac:dyDescent="0.2">
      <c r="A5" s="3"/>
      <c r="B5" s="5"/>
      <c r="C5" s="5"/>
      <c r="D5" s="5"/>
      <c r="E5" s="4"/>
      <c r="F5" s="4"/>
    </row>
    <row r="6" spans="1:6" ht="12" customHeight="1" x14ac:dyDescent="0.2">
      <c r="A6" s="3"/>
      <c r="B6" s="36" t="s">
        <v>0</v>
      </c>
      <c r="C6" s="27" t="s">
        <v>2</v>
      </c>
      <c r="D6" s="34" t="s">
        <v>11</v>
      </c>
      <c r="E6" s="34" t="s">
        <v>3</v>
      </c>
      <c r="F6" s="34" t="s">
        <v>4</v>
      </c>
    </row>
    <row r="7" spans="1:6" ht="12" customHeight="1" x14ac:dyDescent="0.2">
      <c r="A7" s="3"/>
      <c r="B7" s="37"/>
      <c r="C7" s="28" t="s">
        <v>1</v>
      </c>
      <c r="D7" s="35"/>
      <c r="E7" s="35"/>
      <c r="F7" s="35"/>
    </row>
    <row r="8" spans="1:6" ht="9" customHeight="1" x14ac:dyDescent="0.2">
      <c r="A8" s="3"/>
      <c r="B8" s="31"/>
      <c r="C8" s="6"/>
      <c r="D8" s="6"/>
      <c r="E8" s="7"/>
      <c r="F8" s="7"/>
    </row>
    <row r="9" spans="1:6" ht="15" customHeight="1" x14ac:dyDescent="0.2">
      <c r="A9" s="4"/>
      <c r="B9" s="19" t="s">
        <v>5</v>
      </c>
      <c r="C9" s="9" t="s">
        <v>14</v>
      </c>
      <c r="D9" s="30">
        <f t="shared" ref="D9" si="0">SUM(E9:F9)</f>
        <v>2407.3309760000002</v>
      </c>
      <c r="E9" s="30">
        <v>441.65440599999994</v>
      </c>
      <c r="F9" s="30">
        <v>1965.6765700000001</v>
      </c>
    </row>
    <row r="10" spans="1:6" ht="9" customHeight="1" x14ac:dyDescent="0.2">
      <c r="A10" s="3"/>
      <c r="B10" s="20"/>
      <c r="C10" s="24"/>
      <c r="D10" s="9"/>
      <c r="E10" s="8"/>
      <c r="F10" s="8"/>
    </row>
    <row r="11" spans="1:6" ht="15" customHeight="1" x14ac:dyDescent="0.2">
      <c r="A11" s="3"/>
      <c r="B11" s="19" t="s">
        <v>6</v>
      </c>
      <c r="C11" s="9" t="s">
        <v>14</v>
      </c>
      <c r="D11" s="30">
        <f t="shared" ref="D11" si="1">SUM(E11:F11)</f>
        <v>747.74355749999995</v>
      </c>
      <c r="E11" s="30">
        <v>245.46380400000004</v>
      </c>
      <c r="F11" s="30">
        <v>502.27975349999997</v>
      </c>
    </row>
    <row r="12" spans="1:6" ht="9" customHeight="1" x14ac:dyDescent="0.2">
      <c r="A12" s="3"/>
      <c r="B12" s="21"/>
      <c r="C12" s="25"/>
      <c r="D12" s="10"/>
      <c r="E12" s="11"/>
      <c r="F12" s="11"/>
    </row>
    <row r="13" spans="1:6" ht="15" customHeight="1" x14ac:dyDescent="0.2">
      <c r="A13" s="3"/>
      <c r="B13" s="19" t="s">
        <v>7</v>
      </c>
      <c r="C13" s="9" t="s">
        <v>14</v>
      </c>
      <c r="D13" s="30">
        <v>97.244117500000002</v>
      </c>
      <c r="E13" s="30">
        <v>40.910634000000002</v>
      </c>
      <c r="F13" s="30">
        <v>67.558095500000007</v>
      </c>
    </row>
    <row r="14" spans="1:6" ht="9" customHeight="1" x14ac:dyDescent="0.2">
      <c r="A14" s="3"/>
      <c r="B14" s="22"/>
      <c r="C14" s="9"/>
      <c r="D14" s="3"/>
      <c r="E14" s="12"/>
      <c r="F14" s="12"/>
    </row>
    <row r="15" spans="1:6" ht="15" customHeight="1" x14ac:dyDescent="0.2">
      <c r="A15" s="3"/>
      <c r="B15" s="19" t="s">
        <v>8</v>
      </c>
      <c r="C15" s="9" t="s">
        <v>17</v>
      </c>
      <c r="D15" s="30">
        <f>SUM(E15:F15)</f>
        <v>382.721</v>
      </c>
      <c r="E15" s="30">
        <v>0.52100000000000002</v>
      </c>
      <c r="F15" s="33">
        <v>382.2</v>
      </c>
    </row>
    <row r="16" spans="1:6" ht="9" customHeight="1" x14ac:dyDescent="0.2">
      <c r="A16" s="3"/>
      <c r="B16" s="20"/>
      <c r="C16" s="24"/>
      <c r="D16" s="9"/>
      <c r="E16" s="8"/>
      <c r="F16" s="8"/>
    </row>
    <row r="17" spans="1:6" ht="15" customHeight="1" x14ac:dyDescent="0.2">
      <c r="A17" s="3"/>
      <c r="B17" s="19" t="s">
        <v>9</v>
      </c>
      <c r="C17" s="9" t="s">
        <v>16</v>
      </c>
      <c r="D17" s="30">
        <f t="shared" ref="D17:D19" si="2">SUM(E17:F17)</f>
        <v>1212.4091263602186</v>
      </c>
      <c r="E17" s="32">
        <v>537.6758703688547</v>
      </c>
      <c r="F17" s="32">
        <v>674.73325599136388</v>
      </c>
    </row>
    <row r="18" spans="1:6" ht="9" customHeight="1" x14ac:dyDescent="0.2">
      <c r="A18" s="3"/>
      <c r="B18" s="20"/>
      <c r="C18" s="24"/>
      <c r="D18" s="9"/>
      <c r="E18" s="13"/>
      <c r="F18" s="13"/>
    </row>
    <row r="19" spans="1:6" ht="15" customHeight="1" x14ac:dyDescent="0.2">
      <c r="A19" s="3"/>
      <c r="B19" s="19" t="s">
        <v>10</v>
      </c>
      <c r="C19" s="9" t="s">
        <v>14</v>
      </c>
      <c r="D19" s="30">
        <f t="shared" si="2"/>
        <v>1149651.6678909999</v>
      </c>
      <c r="E19" s="30">
        <v>258051.37581199998</v>
      </c>
      <c r="F19" s="30">
        <v>891600.29207900004</v>
      </c>
    </row>
    <row r="20" spans="1:6" ht="9" customHeight="1" x14ac:dyDescent="0.2">
      <c r="A20" s="3"/>
      <c r="B20" s="23"/>
      <c r="C20" s="26"/>
      <c r="D20" s="14"/>
      <c r="E20" s="14"/>
      <c r="F20" s="14"/>
    </row>
    <row r="21" spans="1:6" ht="12" customHeight="1" x14ac:dyDescent="0.2">
      <c r="A21" s="3"/>
      <c r="B21" s="16" t="s">
        <v>15</v>
      </c>
      <c r="C21" s="15"/>
      <c r="D21" s="15"/>
      <c r="E21" s="11"/>
      <c r="F21" s="11"/>
    </row>
    <row r="26" spans="1:6" ht="12.75" customHeight="1" x14ac:dyDescent="0.2">
      <c r="F26" s="38"/>
    </row>
  </sheetData>
  <mergeCells count="4">
    <mergeCell ref="E6:E7"/>
    <mergeCell ref="F6:F7"/>
    <mergeCell ref="B6:B7"/>
    <mergeCell ref="D6:D7"/>
  </mergeCells>
  <phoneticPr fontId="5" type="noConversion"/>
  <pageMargins left="0.78740157480314965" right="0.59055118110236227" top="0.78740157480314965" bottom="0" header="0" footer="0"/>
  <pageSetup paperSize="9" orientation="portrait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14,9  </vt:lpstr>
      <vt:lpstr>'  14,9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2014-09-18T20:15:27Z</cp:lastPrinted>
  <dcterms:created xsi:type="dcterms:W3CDTF">2009-06-10T19:35:45Z</dcterms:created>
  <dcterms:modified xsi:type="dcterms:W3CDTF">2022-12-14T16:15:18Z</dcterms:modified>
</cp:coreProperties>
</file>