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0" yWindow="0" windowWidth="24000" windowHeight="9735"/>
  </bookViews>
  <sheets>
    <sheet name="  7.13  " sheetId="1" r:id="rId1"/>
  </sheets>
  <definedNames>
    <definedName name="_xlnm.Print_Area" localSheetId="0">'  7.13  '!$B$2:$K$60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G26" i="1"/>
  <c r="F26" i="1"/>
  <c r="K38" i="1"/>
  <c r="J38" i="1"/>
  <c r="G38" i="1"/>
  <c r="F38" i="1"/>
  <c r="K44" i="1"/>
  <c r="J44" i="1"/>
  <c r="G44" i="1"/>
  <c r="F44" i="1"/>
  <c r="K50" i="1"/>
  <c r="J50" i="1"/>
  <c r="G50" i="1"/>
  <c r="F50" i="1"/>
  <c r="I58" i="1"/>
  <c r="I57" i="1"/>
  <c r="I56" i="1"/>
  <c r="I55" i="1"/>
  <c r="I54" i="1"/>
  <c r="I53" i="1"/>
  <c r="I52" i="1"/>
  <c r="I51" i="1"/>
  <c r="E58" i="1"/>
  <c r="E57" i="1"/>
  <c r="C57" i="1" s="1"/>
  <c r="E56" i="1"/>
  <c r="E55" i="1"/>
  <c r="E54" i="1"/>
  <c r="E53" i="1"/>
  <c r="E52" i="1"/>
  <c r="E51" i="1"/>
  <c r="I49" i="1"/>
  <c r="I48" i="1"/>
  <c r="I47" i="1"/>
  <c r="I46" i="1"/>
  <c r="I45" i="1"/>
  <c r="E49" i="1"/>
  <c r="E48" i="1"/>
  <c r="E47" i="1"/>
  <c r="E46" i="1"/>
  <c r="E45" i="1"/>
  <c r="E43" i="1"/>
  <c r="E42" i="1"/>
  <c r="E41" i="1"/>
  <c r="E40" i="1"/>
  <c r="E39" i="1"/>
  <c r="I43" i="1"/>
  <c r="I42" i="1"/>
  <c r="I41" i="1"/>
  <c r="I40" i="1"/>
  <c r="I39" i="1"/>
  <c r="I37" i="1"/>
  <c r="I36" i="1"/>
  <c r="I35" i="1"/>
  <c r="I34" i="1"/>
  <c r="I33" i="1"/>
  <c r="I32" i="1"/>
  <c r="I31" i="1"/>
  <c r="I30" i="1"/>
  <c r="I29" i="1"/>
  <c r="I28" i="1"/>
  <c r="I27" i="1"/>
  <c r="E37" i="1"/>
  <c r="E36" i="1"/>
  <c r="E35" i="1"/>
  <c r="E34" i="1"/>
  <c r="E33" i="1"/>
  <c r="E32" i="1"/>
  <c r="E31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K11" i="1"/>
  <c r="J11" i="1"/>
  <c r="G11" i="1"/>
  <c r="F11" i="1"/>
  <c r="I12" i="1"/>
  <c r="C16" i="1" l="1"/>
  <c r="C32" i="1"/>
  <c r="E50" i="1"/>
  <c r="I50" i="1"/>
  <c r="C55" i="1"/>
  <c r="I44" i="1"/>
  <c r="E44" i="1"/>
  <c r="E38" i="1"/>
  <c r="I38" i="1"/>
  <c r="I26" i="1"/>
  <c r="E26" i="1"/>
  <c r="C22" i="1"/>
  <c r="C17" i="1"/>
  <c r="C14" i="1"/>
  <c r="C13" i="1"/>
  <c r="C40" i="1"/>
  <c r="C20" i="1"/>
  <c r="C58" i="1"/>
  <c r="C54" i="1"/>
  <c r="C53" i="1"/>
  <c r="C52" i="1"/>
  <c r="C51" i="1"/>
  <c r="C56" i="1"/>
  <c r="C45" i="1"/>
  <c r="C43" i="1"/>
  <c r="C42" i="1"/>
  <c r="C41" i="1"/>
  <c r="C39" i="1"/>
  <c r="C46" i="1"/>
  <c r="C47" i="1"/>
  <c r="C48" i="1"/>
  <c r="C49" i="1"/>
  <c r="J9" i="1"/>
  <c r="K9" i="1"/>
  <c r="F9" i="1"/>
  <c r="G9" i="1"/>
  <c r="C37" i="1"/>
  <c r="C34" i="1"/>
  <c r="C33" i="1"/>
  <c r="C31" i="1"/>
  <c r="C30" i="1"/>
  <c r="C29" i="1"/>
  <c r="C27" i="1"/>
  <c r="C35" i="1"/>
  <c r="C28" i="1"/>
  <c r="C36" i="1"/>
  <c r="C25" i="1"/>
  <c r="C23" i="1"/>
  <c r="C21" i="1"/>
  <c r="C15" i="1"/>
  <c r="I11" i="1"/>
  <c r="E11" i="1"/>
  <c r="C24" i="1"/>
  <c r="C18" i="1"/>
  <c r="C12" i="1"/>
  <c r="C19" i="1"/>
  <c r="I9" i="1" l="1"/>
  <c r="E9" i="1"/>
  <c r="C50" i="1"/>
  <c r="C44" i="1"/>
  <c r="C38" i="1"/>
  <c r="C26" i="1"/>
  <c r="C11" i="1"/>
  <c r="C9" i="1" l="1"/>
</calcChain>
</file>

<file path=xl/sharedStrings.xml><?xml version="1.0" encoding="utf-8"?>
<sst xmlns="http://schemas.openxmlformats.org/spreadsheetml/2006/main" count="65" uniqueCount="60">
  <si>
    <t>Provincia Ica</t>
  </si>
  <si>
    <t>Provincia Chincha</t>
  </si>
  <si>
    <t>Provincia Nasca</t>
  </si>
  <si>
    <t>Provincia Palpa</t>
  </si>
  <si>
    <t>Provincia Pisco</t>
  </si>
  <si>
    <t>Total</t>
  </si>
  <si>
    <t>Total Ica</t>
  </si>
  <si>
    <t>Ica</t>
  </si>
  <si>
    <t>La Tinguiña</t>
  </si>
  <si>
    <t>Los Aquijes</t>
  </si>
  <si>
    <t>Ocucaje</t>
  </si>
  <si>
    <t>Pueblo Nuevo</t>
  </si>
  <si>
    <t>Parcona</t>
  </si>
  <si>
    <t>Pachacútec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</si>
  <si>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</si>
  <si>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</si>
  <si>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</si>
  <si>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</si>
  <si>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</si>
  <si>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</si>
  <si>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</si>
  <si>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Chincha Alta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</si>
  <si>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</si>
  <si>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</si>
  <si>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</si>
  <si>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</si>
  <si>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</si>
  <si>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</si>
  <si>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</si>
  <si>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</si>
  <si>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</si>
  <si>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</si>
  <si>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</si>
  <si>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</si>
  <si>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</si>
  <si>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</si>
  <si>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</si>
  <si>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</si>
  <si>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</si>
  <si>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</si>
  <si>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</si>
  <si>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</si>
  <si>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</si>
  <si>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</si>
  <si>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</si>
  <si>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Provincia / Distrito</t>
  </si>
  <si>
    <t>Hombre</t>
  </si>
  <si>
    <t>Mujer</t>
  </si>
  <si>
    <t xml:space="preserve">       SEGÚN PROVINCIA Y DISTRITO, 2017</t>
  </si>
  <si>
    <t xml:space="preserve">       (Población de 14 y más años de edad)</t>
  </si>
  <si>
    <t>Túpac Amaru Inca</t>
  </si>
  <si>
    <t>Condición de ocupación</t>
  </si>
  <si>
    <t>Ocupada</t>
  </si>
  <si>
    <t>Desocupada</t>
  </si>
  <si>
    <t>-</t>
  </si>
  <si>
    <t xml:space="preserve">7.13 ICA: POBLACIÓN ECONÓMICAMENTE ACTIVA, POR CONDICIÓN DE OCUPACIÓN Y SEXO, </t>
  </si>
  <si>
    <t>Fuente: Instituto Nacional de Estadística e Informática - Censo Nacional 2017: XII de Población y VII de Vivienda.</t>
  </si>
  <si>
    <t>Chavín</t>
  </si>
  <si>
    <t>Alto Larán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</si>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</sst>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##\ ###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9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9"/>
      <color rgb="FF000000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7"/>
      <color theme="1"/>
      <name val="Arial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4" fillId="0" borderId="0" xfId="0" applyFont="1"/>
    <xf numFmtId="0" fontId="5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top" wrapText="1"/>
    </xf>
    <xf numFmtId="0" fontId="3" fillId="0" borderId="5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vertical="center"/>
    </xf>
    <xf numFmtId="0" fontId="10" fillId="0" borderId="0" xfId="0" applyFont="1"/>
    <xf numFmtId="0" fontId="7" fillId="2" borderId="2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/>
    </xf>
    <xf numFmtId="0" fontId="9" fillId="0" borderId="5" xfId="0" applyFont="1" applyBorder="1"/>
    <xf numFmtId="0" fontId="8" fillId="0" borderId="0" xfId="0" applyFont="1" applyAlignment="1">
      <alignment horizontal="right"/>
    </xf>
    <xf numFmtId="0" fontId="8" fillId="0" borderId="6" xfId="0" applyFont="1" applyBorder="1"/>
    <xf numFmtId="0" fontId="11" fillId="0" borderId="0" xfId="0" applyFont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9" fillId="0" borderId="7" xfId="0" applyFont="1" applyBorder="1"/>
    <xf numFmtId="0" fontId="9" fillId="0" borderId="1" xfId="0" applyFont="1" applyBorder="1" applyAlignment="1">
      <alignment horizontal="right"/>
    </xf>
    <xf numFmtId="0" fontId="6" fillId="0" borderId="0" xfId="1" applyFont="1" applyFill="1" applyBorder="1" applyAlignment="1">
      <alignment vertical="center"/>
    </xf>
    <xf numFmtId="0" fontId="9" fillId="0" borderId="1" xfId="0" applyFont="1" applyBorder="1"/>
    <xf numFmtId="0" fontId="7" fillId="2" borderId="0" xfId="1" applyFont="1" applyFill="1" applyBorder="1" applyAlignment="1">
      <alignment horizontal="right" vertical="center" wrapText="1"/>
    </xf>
    <xf numFmtId="165" fontId="7" fillId="0" borderId="0" xfId="0" applyNumberFormat="1" applyFont="1"/>
    <xf numFmtId="165" fontId="9" fillId="0" borderId="0" xfId="0" applyNumberFormat="1" applyFont="1"/>
    <xf numFmtId="165" fontId="3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/>
    </xf>
    <xf numFmtId="0" fontId="7" fillId="2" borderId="3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1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GridLines="0" tabSelected="1" zoomScaleNormal="100" workbookViewId="0">
      <selection activeCell="B62" sqref="B62"/>
    </sheetView>
  </sheetViews>
  <sheetFormatPr baseColWidth="10" defaultRowHeight="15" customHeight="1" x14ac:dyDescent="0.25"/>
  <cols>
    <col min="1" max="1" width="1.7109375" customWidth="1"/>
    <col min="2" max="2" width="20.140625" customWidth="1"/>
    <col min="3" max="3" width="9.7109375" customWidth="1"/>
    <col min="4" max="4" width="1.7109375" customWidth="1"/>
    <col min="5" max="7" width="8.7109375" customWidth="1"/>
    <col min="8" max="8" width="1.7109375" customWidth="1"/>
    <col min="9" max="11" width="8.7109375" customWidth="1"/>
  </cols>
  <sheetData>
    <row r="1" spans="1:11" ht="9" customHeight="1" x14ac:dyDescent="0.25">
      <c r="A1" s="1"/>
      <c r="B1" s="5"/>
      <c r="C1" s="1"/>
      <c r="D1" s="1"/>
      <c r="E1" s="1"/>
      <c r="F1" s="1"/>
      <c r="G1" s="1"/>
      <c r="H1" s="1"/>
      <c r="I1" s="1"/>
      <c r="J1" s="1"/>
      <c r="K1" s="1"/>
    </row>
    <row r="2" spans="1:11" ht="12.75" customHeight="1" x14ac:dyDescent="0.25">
      <c r="A2" s="1"/>
      <c r="B2" s="8" t="s">
        <v>55</v>
      </c>
      <c r="C2" s="8"/>
      <c r="D2" s="8"/>
      <c r="E2" s="8"/>
      <c r="F2" s="8"/>
      <c r="G2" s="8"/>
      <c r="H2" s="8"/>
      <c r="I2" s="3"/>
      <c r="J2" s="3"/>
      <c r="K2" s="3"/>
    </row>
    <row r="3" spans="1:11" ht="12.75" customHeight="1" x14ac:dyDescent="0.25">
      <c r="A3" s="1"/>
      <c r="B3" s="8" t="s">
        <v>48</v>
      </c>
      <c r="C3" s="8"/>
      <c r="D3" s="8"/>
      <c r="E3" s="8"/>
      <c r="F3" s="8"/>
      <c r="G3" s="8"/>
      <c r="H3" s="8"/>
      <c r="I3" s="3"/>
      <c r="J3" s="3"/>
      <c r="K3" s="3"/>
    </row>
    <row r="4" spans="1:11" ht="12.75" customHeight="1" x14ac:dyDescent="0.25">
      <c r="A4" s="1"/>
      <c r="B4" s="21" t="s">
        <v>49</v>
      </c>
      <c r="C4" s="8"/>
      <c r="D4" s="8"/>
      <c r="E4" s="8"/>
      <c r="F4" s="8"/>
      <c r="G4" s="8"/>
      <c r="H4" s="8"/>
      <c r="I4" s="3"/>
      <c r="J4" s="3"/>
      <c r="K4" s="3"/>
    </row>
    <row r="5" spans="1:11" ht="3" customHeight="1" x14ac:dyDescent="0.25">
      <c r="A5" s="1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25">
      <c r="A6" s="1"/>
      <c r="B6" s="31" t="s">
        <v>45</v>
      </c>
      <c r="C6" s="10"/>
      <c r="D6" s="10"/>
      <c r="E6" s="30" t="s">
        <v>51</v>
      </c>
      <c r="F6" s="30"/>
      <c r="G6" s="30"/>
      <c r="H6" s="30"/>
      <c r="I6" s="30"/>
      <c r="J6" s="30"/>
      <c r="K6" s="30"/>
    </row>
    <row r="7" spans="1:11" ht="12.75" customHeight="1" x14ac:dyDescent="0.25">
      <c r="A7" s="1"/>
      <c r="B7" s="32"/>
      <c r="C7" s="23" t="s">
        <v>5</v>
      </c>
      <c r="D7" s="11"/>
      <c r="E7" s="29" t="s">
        <v>52</v>
      </c>
      <c r="F7" s="29"/>
      <c r="G7" s="29"/>
      <c r="H7" s="11"/>
      <c r="I7" s="29" t="s">
        <v>53</v>
      </c>
      <c r="J7" s="29"/>
      <c r="K7" s="29"/>
    </row>
    <row r="8" spans="1:11" ht="12.75" customHeight="1" x14ac:dyDescent="0.25">
      <c r="A8" s="1"/>
      <c r="B8" s="32"/>
      <c r="C8" s="19"/>
      <c r="D8" s="22"/>
      <c r="E8" s="20" t="s">
        <v>5</v>
      </c>
      <c r="F8" s="20" t="s">
        <v>46</v>
      </c>
      <c r="G8" s="20" t="s">
        <v>47</v>
      </c>
      <c r="H8" s="20"/>
      <c r="I8" s="20" t="s">
        <v>5</v>
      </c>
      <c r="J8" s="20" t="s">
        <v>46</v>
      </c>
      <c r="K8" s="20" t="s">
        <v>47</v>
      </c>
    </row>
    <row r="9" spans="1:11" ht="12" customHeight="1" x14ac:dyDescent="0.25">
      <c r="A9" s="9"/>
      <c r="B9" s="13" t="s">
        <v>6</v>
      </c>
      <c r="C9" s="24">
        <f>C11+C26+C38+C44+C50</f>
        <v>389492</v>
      </c>
      <c r="D9" s="24"/>
      <c r="E9" s="25">
        <f>E11+E26+E38+E44+E50</f>
        <v>369753</v>
      </c>
      <c r="F9" s="25">
        <f t="shared" ref="F9:G9" si="0">F11+F26+F38+F44+F50</f>
        <v>222625</v>
      </c>
      <c r="G9" s="25">
        <f t="shared" si="0"/>
        <v>147128</v>
      </c>
      <c r="H9" s="25"/>
      <c r="I9" s="25">
        <f>I11+I26+I38+I44+I50</f>
        <v>19739</v>
      </c>
      <c r="J9" s="25">
        <f t="shared" ref="J9:K9" si="1">J11+J26+J38+J44+J50</f>
        <v>8808</v>
      </c>
      <c r="K9" s="25">
        <f t="shared" si="1"/>
        <v>10931</v>
      </c>
    </row>
    <row r="10" spans="1:11" ht="1.5" customHeight="1" x14ac:dyDescent="0.25">
      <c r="A10" s="9"/>
      <c r="B10" s="13"/>
      <c r="C10" s="24"/>
      <c r="D10" s="24"/>
      <c r="E10" s="25"/>
      <c r="F10" s="25"/>
      <c r="G10" s="25"/>
      <c r="H10" s="25"/>
      <c r="I10" s="25"/>
      <c r="J10" s="25"/>
      <c r="K10" s="25"/>
    </row>
    <row r="11" spans="1:11" ht="12" customHeight="1" x14ac:dyDescent="0.25">
      <c r="A11" s="9"/>
      <c r="B11" s="6" t="s">
        <v>0</v>
      </c>
      <c r="C11" s="24">
        <f>SUM(C12:C25)</f>
        <v>186668</v>
      </c>
      <c r="D11" s="24"/>
      <c r="E11" s="24">
        <f t="shared" ref="E11:G11" si="2">SUM(E12:E25)</f>
        <v>176956</v>
      </c>
      <c r="F11" s="24">
        <f t="shared" si="2"/>
        <v>103318</v>
      </c>
      <c r="G11" s="24">
        <f t="shared" si="2"/>
        <v>73638</v>
      </c>
      <c r="H11" s="25"/>
      <c r="I11" s="24">
        <f t="shared" ref="I11" si="3">SUM(I12:I25)</f>
        <v>9712</v>
      </c>
      <c r="J11" s="24">
        <f t="shared" ref="J11" si="4">SUM(J12:J25)</f>
        <v>4441</v>
      </c>
      <c r="K11" s="24">
        <f t="shared" ref="K11" si="5">SUM(K12:K25)</f>
        <v>5271</v>
      </c>
    </row>
    <row r="12" spans="1:11" ht="12" customHeight="1" x14ac:dyDescent="0.25">
      <c r="A12" s="9"/>
      <c r="B12" s="7" t="s">
        <v>7</v>
      </c>
      <c r="C12" s="26">
        <f>E12+I12</f>
        <v>74805</v>
      </c>
      <c r="D12" s="26"/>
      <c r="E12" s="27">
        <f>SUM(F12:G12)</f>
        <v>70129</v>
      </c>
      <c r="F12" s="28">
        <v>39735</v>
      </c>
      <c r="G12" s="28">
        <v>30394</v>
      </c>
      <c r="H12" s="28"/>
      <c r="I12" s="27">
        <f>SUM(J12:K12)</f>
        <v>4676</v>
      </c>
      <c r="J12" s="27">
        <v>2322</v>
      </c>
      <c r="K12" s="27">
        <v>2354</v>
      </c>
    </row>
    <row r="13" spans="1:11" ht="12" customHeight="1" x14ac:dyDescent="0.25">
      <c r="A13" s="9"/>
      <c r="B13" s="7" t="s">
        <v>8</v>
      </c>
      <c r="C13" s="26">
        <f t="shared" ref="C13:C25" si="6">E13+I13</f>
        <v>18655</v>
      </c>
      <c r="D13" s="26"/>
      <c r="E13" s="27">
        <f t="shared" ref="E13:E37" si="7">SUM(F13:G13)</f>
        <v>17713</v>
      </c>
      <c r="F13" s="28">
        <v>10202</v>
      </c>
      <c r="G13" s="28">
        <v>7511</v>
      </c>
      <c r="H13" s="28"/>
      <c r="I13" s="27">
        <f t="shared" ref="I13:I25" si="8">SUM(J13:K13)</f>
        <v>942</v>
      </c>
      <c r="J13" s="27">
        <v>389</v>
      </c>
      <c r="K13" s="27">
        <v>553</v>
      </c>
    </row>
    <row r="14" spans="1:11" ht="12" customHeight="1" x14ac:dyDescent="0.25">
      <c r="A14" s="9"/>
      <c r="B14" s="7" t="s">
        <v>9</v>
      </c>
      <c r="C14" s="26">
        <f t="shared" si="6"/>
        <v>10024</v>
      </c>
      <c r="D14" s="26"/>
      <c r="E14" s="27">
        <f t="shared" si="7"/>
        <v>9612</v>
      </c>
      <c r="F14" s="28">
        <v>5775</v>
      </c>
      <c r="G14" s="28">
        <v>3837</v>
      </c>
      <c r="H14" s="28"/>
      <c r="I14" s="27">
        <f t="shared" si="8"/>
        <v>412</v>
      </c>
      <c r="J14" s="27">
        <v>179</v>
      </c>
      <c r="K14" s="27">
        <v>233</v>
      </c>
    </row>
    <row r="15" spans="1:11" ht="12" customHeight="1" x14ac:dyDescent="0.25">
      <c r="A15" s="9"/>
      <c r="B15" s="7" t="s">
        <v>10</v>
      </c>
      <c r="C15" s="26">
        <f t="shared" si="6"/>
        <v>1904</v>
      </c>
      <c r="D15" s="26"/>
      <c r="E15" s="27">
        <f t="shared" si="7"/>
        <v>1827</v>
      </c>
      <c r="F15" s="28">
        <v>1245</v>
      </c>
      <c r="G15" s="28">
        <v>582</v>
      </c>
      <c r="H15" s="28"/>
      <c r="I15" s="27">
        <f t="shared" si="8"/>
        <v>77</v>
      </c>
      <c r="J15" s="27">
        <v>31</v>
      </c>
      <c r="K15" s="27">
        <v>46</v>
      </c>
    </row>
    <row r="16" spans="1:11" ht="12" customHeight="1" x14ac:dyDescent="0.25">
      <c r="A16" s="9"/>
      <c r="B16" s="7" t="s">
        <v>13</v>
      </c>
      <c r="C16" s="26">
        <f t="shared" si="6"/>
        <v>3540</v>
      </c>
      <c r="D16" s="26"/>
      <c r="E16" s="27">
        <f t="shared" si="7"/>
        <v>3425</v>
      </c>
      <c r="F16" s="28">
        <v>2088</v>
      </c>
      <c r="G16" s="28">
        <v>1337</v>
      </c>
      <c r="H16" s="28"/>
      <c r="I16" s="27">
        <f t="shared" si="8"/>
        <v>115</v>
      </c>
      <c r="J16" s="27">
        <v>49</v>
      </c>
      <c r="K16" s="27">
        <v>66</v>
      </c>
    </row>
    <row r="17" spans="1:11" ht="12" customHeight="1" x14ac:dyDescent="0.25">
      <c r="A17" s="9"/>
      <c r="B17" s="7" t="s">
        <v>12</v>
      </c>
      <c r="C17" s="26">
        <f t="shared" si="6"/>
        <v>25600</v>
      </c>
      <c r="D17" s="26"/>
      <c r="E17" s="27">
        <f t="shared" si="7"/>
        <v>24331</v>
      </c>
      <c r="F17" s="28">
        <v>14040</v>
      </c>
      <c r="G17" s="28">
        <v>10291</v>
      </c>
      <c r="H17" s="28"/>
      <c r="I17" s="27">
        <f t="shared" si="8"/>
        <v>1269</v>
      </c>
      <c r="J17" s="27">
        <v>556</v>
      </c>
      <c r="K17" s="27">
        <v>713</v>
      </c>
    </row>
    <row r="18" spans="1:11" ht="12" customHeight="1" x14ac:dyDescent="0.25">
      <c r="A18" s="9"/>
      <c r="B18" s="7" t="s">
        <v>11</v>
      </c>
      <c r="C18" s="26">
        <f t="shared" si="6"/>
        <v>2826</v>
      </c>
      <c r="D18" s="26"/>
      <c r="E18" s="27">
        <f t="shared" si="7"/>
        <v>2723</v>
      </c>
      <c r="F18" s="28">
        <v>1660</v>
      </c>
      <c r="G18" s="28">
        <v>1063</v>
      </c>
      <c r="H18" s="28"/>
      <c r="I18" s="27">
        <f t="shared" si="8"/>
        <v>103</v>
      </c>
      <c r="J18" s="27">
        <v>35</v>
      </c>
      <c r="K18" s="27">
        <v>68</v>
      </c>
    </row>
    <row r="19" spans="1:11" ht="12" customHeight="1" x14ac:dyDescent="0.25">
      <c r="A19" s="9"/>
      <c r="B19" s="7" t="s">
        <v>14</v>
      </c>
      <c r="C19" s="26">
        <f t="shared" si="6"/>
        <v>12046</v>
      </c>
      <c r="D19" s="26"/>
      <c r="E19" s="27">
        <f t="shared" si="7"/>
        <v>11534</v>
      </c>
      <c r="F19" s="28">
        <v>7135</v>
      </c>
      <c r="G19" s="28">
        <v>4399</v>
      </c>
      <c r="H19" s="28"/>
      <c r="I19" s="27">
        <f t="shared" si="8"/>
        <v>512</v>
      </c>
      <c r="J19" s="27">
        <v>223</v>
      </c>
      <c r="K19" s="27">
        <v>289</v>
      </c>
    </row>
    <row r="20" spans="1:11" ht="12" customHeight="1" x14ac:dyDescent="0.25">
      <c r="A20" s="9"/>
      <c r="B20" s="7" t="s">
        <v>15</v>
      </c>
      <c r="C20" s="26">
        <f t="shared" si="6"/>
        <v>3071</v>
      </c>
      <c r="D20" s="26"/>
      <c r="E20" s="27">
        <f t="shared" si="7"/>
        <v>2945</v>
      </c>
      <c r="F20" s="28">
        <v>1866</v>
      </c>
      <c r="G20" s="28">
        <v>1079</v>
      </c>
      <c r="H20" s="28"/>
      <c r="I20" s="27">
        <f t="shared" si="8"/>
        <v>126</v>
      </c>
      <c r="J20" s="27">
        <v>52</v>
      </c>
      <c r="K20" s="27">
        <v>74</v>
      </c>
    </row>
    <row r="21" spans="1:11" ht="12" customHeight="1" x14ac:dyDescent="0.25">
      <c r="A21" s="9"/>
      <c r="B21" s="7" t="s">
        <v>16</v>
      </c>
      <c r="C21" s="26">
        <f t="shared" si="6"/>
        <v>6257</v>
      </c>
      <c r="D21" s="26"/>
      <c r="E21" s="27">
        <f t="shared" si="7"/>
        <v>5920</v>
      </c>
      <c r="F21" s="28">
        <v>3568</v>
      </c>
      <c r="G21" s="28">
        <v>2352</v>
      </c>
      <c r="H21" s="28"/>
      <c r="I21" s="27">
        <f t="shared" si="8"/>
        <v>337</v>
      </c>
      <c r="J21" s="27">
        <v>136</v>
      </c>
      <c r="K21" s="27">
        <v>201</v>
      </c>
    </row>
    <row r="22" spans="1:11" ht="12" customHeight="1" x14ac:dyDescent="0.25">
      <c r="A22" s="9"/>
      <c r="B22" s="7" t="s">
        <v>17</v>
      </c>
      <c r="C22" s="26">
        <f t="shared" si="6"/>
        <v>12799</v>
      </c>
      <c r="D22" s="26"/>
      <c r="E22" s="27">
        <f t="shared" si="7"/>
        <v>12416</v>
      </c>
      <c r="F22" s="28">
        <v>7467</v>
      </c>
      <c r="G22" s="28">
        <v>4949</v>
      </c>
      <c r="H22" s="28"/>
      <c r="I22" s="27">
        <f t="shared" si="8"/>
        <v>383</v>
      </c>
      <c r="J22" s="27">
        <v>176</v>
      </c>
      <c r="K22" s="27">
        <v>207</v>
      </c>
    </row>
    <row r="23" spans="1:11" ht="12" customHeight="1" x14ac:dyDescent="0.25">
      <c r="A23" s="9"/>
      <c r="B23" s="7" t="s">
        <v>18</v>
      </c>
      <c r="C23" s="26">
        <f t="shared" si="6"/>
        <v>12553</v>
      </c>
      <c r="D23" s="26"/>
      <c r="E23" s="27">
        <f t="shared" si="7"/>
        <v>11896</v>
      </c>
      <c r="F23" s="28">
        <v>7000</v>
      </c>
      <c r="G23" s="28">
        <v>4896</v>
      </c>
      <c r="H23" s="28"/>
      <c r="I23" s="27">
        <f t="shared" si="8"/>
        <v>657</v>
      </c>
      <c r="J23" s="27">
        <v>250</v>
      </c>
      <c r="K23" s="27">
        <v>407</v>
      </c>
    </row>
    <row r="24" spans="1:11" ht="12" customHeight="1" x14ac:dyDescent="0.25">
      <c r="A24" s="9"/>
      <c r="B24" s="7" t="s">
        <v>19</v>
      </c>
      <c r="C24" s="26">
        <f t="shared" si="6"/>
        <v>2065</v>
      </c>
      <c r="D24" s="26"/>
      <c r="E24" s="27">
        <f t="shared" si="7"/>
        <v>1978</v>
      </c>
      <c r="F24" s="28">
        <v>1200</v>
      </c>
      <c r="G24" s="28">
        <v>778</v>
      </c>
      <c r="H24" s="28"/>
      <c r="I24" s="27">
        <f t="shared" si="8"/>
        <v>87</v>
      </c>
      <c r="J24" s="27">
        <v>35</v>
      </c>
      <c r="K24" s="27">
        <v>52</v>
      </c>
    </row>
    <row r="25" spans="1:11" ht="12" customHeight="1" x14ac:dyDescent="0.25">
      <c r="A25" s="9"/>
      <c r="B25" s="7" t="s">
        <v>20</v>
      </c>
      <c r="C25" s="26">
        <f t="shared" si="6"/>
        <v>523</v>
      </c>
      <c r="D25" s="26"/>
      <c r="E25" s="27">
        <f t="shared" si="7"/>
        <v>507</v>
      </c>
      <c r="F25" s="28">
        <v>337</v>
      </c>
      <c r="G25" s="28">
        <v>170</v>
      </c>
      <c r="H25" s="28"/>
      <c r="I25" s="27">
        <f t="shared" si="8"/>
        <v>16</v>
      </c>
      <c r="J25" s="27">
        <v>8</v>
      </c>
      <c r="K25" s="27">
        <v>8</v>
      </c>
    </row>
    <row r="26" spans="1:11" ht="12" customHeight="1" x14ac:dyDescent="0.25">
      <c r="A26" s="9"/>
      <c r="B26" s="6" t="s">
        <v>1</v>
      </c>
      <c r="C26" s="24">
        <f>SUM(C27:C37)</f>
        <v>98931</v>
      </c>
      <c r="D26" s="24"/>
      <c r="E26" s="24">
        <f>SUM(E27:E37)</f>
        <v>95102</v>
      </c>
      <c r="F26" s="24">
        <f>SUM(F27:F37)</f>
        <v>58056</v>
      </c>
      <c r="G26" s="24">
        <f>SUM(G27:G37)</f>
        <v>37046</v>
      </c>
      <c r="H26" s="25"/>
      <c r="I26" s="24">
        <f>SUM(I27:I37)</f>
        <v>3829</v>
      </c>
      <c r="J26" s="24">
        <f>SUM(J27:J37)</f>
        <v>1628</v>
      </c>
      <c r="K26" s="24">
        <f>SUM(K27:K37)</f>
        <v>2201</v>
      </c>
    </row>
    <row r="27" spans="1:11" ht="12" customHeight="1" x14ac:dyDescent="0.25">
      <c r="A27" s="9"/>
      <c r="B27" s="7" t="s">
        <v>21</v>
      </c>
      <c r="C27" s="26">
        <f t="shared" ref="C27:C58" si="9">E27+I27</f>
        <v>29178</v>
      </c>
      <c r="D27" s="26"/>
      <c r="E27" s="27">
        <f t="shared" si="7"/>
        <v>28003</v>
      </c>
      <c r="F27" s="28">
        <v>16377</v>
      </c>
      <c r="G27" s="28">
        <v>11626</v>
      </c>
      <c r="H27" s="28"/>
      <c r="I27" s="27">
        <f t="shared" ref="I27:I43" si="10">SUM(J27:K27)</f>
        <v>1175</v>
      </c>
      <c r="J27" s="27">
        <v>492</v>
      </c>
      <c r="K27" s="27">
        <v>683</v>
      </c>
    </row>
    <row r="28" spans="1:11" ht="12" customHeight="1" x14ac:dyDescent="0.25">
      <c r="A28" s="1"/>
      <c r="B28" s="7" t="s">
        <v>58</v>
      </c>
      <c r="C28" s="26">
        <f t="shared" si="9"/>
        <v>3192</v>
      </c>
      <c r="D28" s="26"/>
      <c r="E28" s="27">
        <f t="shared" si="7"/>
        <v>3099</v>
      </c>
      <c r="F28" s="28">
        <v>2036</v>
      </c>
      <c r="G28" s="28">
        <v>1063</v>
      </c>
      <c r="H28" s="28"/>
      <c r="I28" s="27">
        <f t="shared" si="10"/>
        <v>93</v>
      </c>
      <c r="J28" s="27">
        <v>38</v>
      </c>
      <c r="K28" s="27">
        <v>55</v>
      </c>
    </row>
    <row r="29" spans="1:11" ht="12" customHeight="1" x14ac:dyDescent="0.25">
      <c r="A29" s="1"/>
      <c r="B29" s="7" t="s">
        <v>57</v>
      </c>
      <c r="C29" s="26">
        <f t="shared" si="9"/>
        <v>1849</v>
      </c>
      <c r="D29" s="26"/>
      <c r="E29" s="27">
        <f t="shared" si="7"/>
        <v>1841</v>
      </c>
      <c r="F29" s="28">
        <v>1687</v>
      </c>
      <c r="G29" s="28">
        <v>154</v>
      </c>
      <c r="H29" s="28"/>
      <c r="I29" s="27">
        <f t="shared" si="10"/>
        <v>8</v>
      </c>
      <c r="J29" s="27">
        <v>6</v>
      </c>
      <c r="K29" s="27">
        <v>2</v>
      </c>
    </row>
    <row r="30" spans="1:11" ht="12" customHeight="1" x14ac:dyDescent="0.25">
      <c r="A30" s="1"/>
      <c r="B30" s="7" t="s">
        <v>22</v>
      </c>
      <c r="C30" s="26">
        <f t="shared" si="9"/>
        <v>5297</v>
      </c>
      <c r="D30" s="26"/>
      <c r="E30" s="27">
        <f t="shared" si="7"/>
        <v>5175</v>
      </c>
      <c r="F30" s="28">
        <v>3282</v>
      </c>
      <c r="G30" s="28">
        <v>1893</v>
      </c>
      <c r="H30" s="28"/>
      <c r="I30" s="27">
        <f t="shared" si="10"/>
        <v>122</v>
      </c>
      <c r="J30" s="27">
        <v>51</v>
      </c>
      <c r="K30" s="27">
        <v>71</v>
      </c>
    </row>
    <row r="31" spans="1:11" ht="12" customHeight="1" x14ac:dyDescent="0.25">
      <c r="A31" s="1"/>
      <c r="B31" s="7" t="s">
        <v>23</v>
      </c>
      <c r="C31" s="26">
        <f t="shared" si="9"/>
        <v>5026</v>
      </c>
      <c r="D31" s="26"/>
      <c r="E31" s="27">
        <f t="shared" si="7"/>
        <v>4832</v>
      </c>
      <c r="F31" s="28">
        <v>3139</v>
      </c>
      <c r="G31" s="28">
        <v>1693</v>
      </c>
      <c r="H31" s="28"/>
      <c r="I31" s="27">
        <f t="shared" si="10"/>
        <v>194</v>
      </c>
      <c r="J31" s="27">
        <v>74</v>
      </c>
      <c r="K31" s="27">
        <v>120</v>
      </c>
    </row>
    <row r="32" spans="1:11" ht="12" customHeight="1" x14ac:dyDescent="0.25">
      <c r="A32" s="1"/>
      <c r="B32" s="7" t="s">
        <v>24</v>
      </c>
      <c r="C32" s="26">
        <f t="shared" si="9"/>
        <v>10753</v>
      </c>
      <c r="D32" s="26"/>
      <c r="E32" s="27">
        <f t="shared" si="7"/>
        <v>10375</v>
      </c>
      <c r="F32" s="28">
        <v>6220</v>
      </c>
      <c r="G32" s="28">
        <v>4155</v>
      </c>
      <c r="H32" s="28"/>
      <c r="I32" s="27">
        <f t="shared" si="10"/>
        <v>378</v>
      </c>
      <c r="J32" s="27">
        <v>153</v>
      </c>
      <c r="K32" s="27">
        <v>225</v>
      </c>
    </row>
    <row r="33" spans="1:11" ht="12" customHeight="1" x14ac:dyDescent="0.25">
      <c r="A33" s="1"/>
      <c r="B33" s="7" t="s">
        <v>11</v>
      </c>
      <c r="C33" s="26">
        <f t="shared" si="9"/>
        <v>27817</v>
      </c>
      <c r="D33" s="26"/>
      <c r="E33" s="27">
        <f t="shared" si="7"/>
        <v>26497</v>
      </c>
      <c r="F33" s="28">
        <v>15857</v>
      </c>
      <c r="G33" s="28">
        <v>10640</v>
      </c>
      <c r="H33" s="28"/>
      <c r="I33" s="27">
        <f t="shared" si="10"/>
        <v>1320</v>
      </c>
      <c r="J33" s="27">
        <v>593</v>
      </c>
      <c r="K33" s="27">
        <v>727</v>
      </c>
    </row>
    <row r="34" spans="1:11" ht="12" customHeight="1" x14ac:dyDescent="0.25">
      <c r="A34" s="1"/>
      <c r="B34" s="7" t="s">
        <v>25</v>
      </c>
      <c r="C34" s="26">
        <f t="shared" si="9"/>
        <v>607</v>
      </c>
      <c r="D34" s="26"/>
      <c r="E34" s="27">
        <f t="shared" si="7"/>
        <v>586</v>
      </c>
      <c r="F34" s="28">
        <v>350</v>
      </c>
      <c r="G34" s="28">
        <v>236</v>
      </c>
      <c r="H34" s="28"/>
      <c r="I34" s="27">
        <f t="shared" si="10"/>
        <v>21</v>
      </c>
      <c r="J34" s="27">
        <v>9</v>
      </c>
      <c r="K34" s="27">
        <v>12</v>
      </c>
    </row>
    <row r="35" spans="1:11" ht="12" customHeight="1" x14ac:dyDescent="0.25">
      <c r="A35" s="1"/>
      <c r="B35" s="7" t="s">
        <v>26</v>
      </c>
      <c r="C35" s="26">
        <f t="shared" si="9"/>
        <v>594</v>
      </c>
      <c r="D35" s="26"/>
      <c r="E35" s="27">
        <f t="shared" si="7"/>
        <v>588</v>
      </c>
      <c r="F35" s="28">
        <v>306</v>
      </c>
      <c r="G35" s="28">
        <v>282</v>
      </c>
      <c r="H35" s="28"/>
      <c r="I35" s="27">
        <f t="shared" si="10"/>
        <v>6</v>
      </c>
      <c r="J35" s="27">
        <v>4</v>
      </c>
      <c r="K35" s="27">
        <v>2</v>
      </c>
    </row>
    <row r="36" spans="1:11" ht="12" customHeight="1" x14ac:dyDescent="0.25">
      <c r="A36" s="1"/>
      <c r="B36" s="7" t="s">
        <v>27</v>
      </c>
      <c r="C36" s="26">
        <f t="shared" si="9"/>
        <v>12356</v>
      </c>
      <c r="D36" s="26"/>
      <c r="E36" s="27">
        <f t="shared" si="7"/>
        <v>11974</v>
      </c>
      <c r="F36" s="28">
        <v>7444</v>
      </c>
      <c r="G36" s="28">
        <v>4530</v>
      </c>
      <c r="H36" s="28"/>
      <c r="I36" s="27">
        <f t="shared" si="10"/>
        <v>382</v>
      </c>
      <c r="J36" s="27">
        <v>152</v>
      </c>
      <c r="K36" s="27">
        <v>230</v>
      </c>
    </row>
    <row r="37" spans="1:11" ht="12" customHeight="1" x14ac:dyDescent="0.25">
      <c r="A37" s="1"/>
      <c r="B37" s="7" t="s">
        <v>28</v>
      </c>
      <c r="C37" s="26">
        <f t="shared" si="9"/>
        <v>2262</v>
      </c>
      <c r="D37" s="26"/>
      <c r="E37" s="27">
        <f t="shared" si="7"/>
        <v>2132</v>
      </c>
      <c r="F37" s="28">
        <v>1358</v>
      </c>
      <c r="G37" s="28">
        <v>774</v>
      </c>
      <c r="H37" s="28"/>
      <c r="I37" s="27">
        <f t="shared" si="10"/>
        <v>130</v>
      </c>
      <c r="J37" s="27">
        <v>56</v>
      </c>
      <c r="K37" s="27">
        <v>74</v>
      </c>
    </row>
    <row r="38" spans="1:11" ht="12" customHeight="1" x14ac:dyDescent="0.25">
      <c r="A38" s="9"/>
      <c r="B38" s="6" t="s">
        <v>2</v>
      </c>
      <c r="C38" s="24">
        <f>SUM(C39:C43)</f>
        <v>32994</v>
      </c>
      <c r="D38" s="24"/>
      <c r="E38" s="24">
        <f>SUM(E39:E43)</f>
        <v>31188</v>
      </c>
      <c r="F38" s="24">
        <f>SUM(F39:F43)</f>
        <v>19734</v>
      </c>
      <c r="G38" s="24">
        <f>SUM(G39:G43)</f>
        <v>11454</v>
      </c>
      <c r="H38" s="25"/>
      <c r="I38" s="24">
        <f>SUM(I39:I43)</f>
        <v>1806</v>
      </c>
      <c r="J38" s="24">
        <f>SUM(J39:J43)</f>
        <v>795</v>
      </c>
      <c r="K38" s="24">
        <f>SUM(K39:K43)</f>
        <v>1011</v>
      </c>
    </row>
    <row r="39" spans="1:11" ht="11.25" customHeight="1" x14ac:dyDescent="0.25">
      <c r="A39" s="1"/>
      <c r="B39" s="7" t="s">
        <v>29</v>
      </c>
      <c r="C39" s="26">
        <f t="shared" si="9"/>
        <v>13493</v>
      </c>
      <c r="D39" s="26"/>
      <c r="E39" s="27">
        <f t="shared" ref="E39:E58" si="11">SUM(F39:G39)</f>
        <v>12749</v>
      </c>
      <c r="F39" s="28">
        <v>7614</v>
      </c>
      <c r="G39" s="28">
        <v>5135</v>
      </c>
      <c r="H39" s="28"/>
      <c r="I39" s="27">
        <f t="shared" si="10"/>
        <v>744</v>
      </c>
      <c r="J39" s="27">
        <v>326</v>
      </c>
      <c r="K39" s="27">
        <v>418</v>
      </c>
    </row>
    <row r="40" spans="1:11" ht="11.25" customHeight="1" x14ac:dyDescent="0.25">
      <c r="A40" s="1"/>
      <c r="B40" s="7" t="s">
        <v>30</v>
      </c>
      <c r="C40" s="26">
        <f t="shared" si="9"/>
        <v>832</v>
      </c>
      <c r="D40" s="26"/>
      <c r="E40" s="27">
        <f t="shared" si="11"/>
        <v>787</v>
      </c>
      <c r="F40" s="28">
        <v>513</v>
      </c>
      <c r="G40" s="28">
        <v>274</v>
      </c>
      <c r="H40" s="28"/>
      <c r="I40" s="27">
        <f t="shared" si="10"/>
        <v>45</v>
      </c>
      <c r="J40" s="27">
        <v>24</v>
      </c>
      <c r="K40" s="27">
        <v>21</v>
      </c>
    </row>
    <row r="41" spans="1:11" ht="11.25" customHeight="1" x14ac:dyDescent="0.25">
      <c r="A41" s="1"/>
      <c r="B41" s="7" t="s">
        <v>31</v>
      </c>
      <c r="C41" s="26">
        <f t="shared" si="9"/>
        <v>1302</v>
      </c>
      <c r="D41" s="26"/>
      <c r="E41" s="27">
        <f t="shared" si="11"/>
        <v>1218</v>
      </c>
      <c r="F41" s="28">
        <v>847</v>
      </c>
      <c r="G41" s="28">
        <v>371</v>
      </c>
      <c r="H41" s="28"/>
      <c r="I41" s="27">
        <f t="shared" si="10"/>
        <v>84</v>
      </c>
      <c r="J41" s="27">
        <v>45</v>
      </c>
      <c r="K41" s="27">
        <v>39</v>
      </c>
    </row>
    <row r="42" spans="1:11" ht="11.25" customHeight="1" x14ac:dyDescent="0.25">
      <c r="A42" s="1"/>
      <c r="B42" s="7" t="s">
        <v>32</v>
      </c>
      <c r="C42" s="26">
        <f t="shared" si="9"/>
        <v>8136</v>
      </c>
      <c r="D42" s="26"/>
      <c r="E42" s="27">
        <f t="shared" si="11"/>
        <v>7722</v>
      </c>
      <c r="F42" s="28">
        <v>5386</v>
      </c>
      <c r="G42" s="28">
        <v>2336</v>
      </c>
      <c r="H42" s="28"/>
      <c r="I42" s="27">
        <f t="shared" si="10"/>
        <v>414</v>
      </c>
      <c r="J42" s="27">
        <v>174</v>
      </c>
      <c r="K42" s="27">
        <v>240</v>
      </c>
    </row>
    <row r="43" spans="1:11" ht="11.25" customHeight="1" x14ac:dyDescent="0.25">
      <c r="A43" s="1"/>
      <c r="B43" s="7" t="s">
        <v>33</v>
      </c>
      <c r="C43" s="26">
        <f t="shared" si="9"/>
        <v>9231</v>
      </c>
      <c r="D43" s="26"/>
      <c r="E43" s="27">
        <f t="shared" si="11"/>
        <v>8712</v>
      </c>
      <c r="F43" s="28">
        <v>5374</v>
      </c>
      <c r="G43" s="28">
        <v>3338</v>
      </c>
      <c r="H43" s="28"/>
      <c r="I43" s="27">
        <f t="shared" si="10"/>
        <v>519</v>
      </c>
      <c r="J43" s="27">
        <v>226</v>
      </c>
      <c r="K43" s="27">
        <v>293</v>
      </c>
    </row>
    <row r="44" spans="1:11" ht="12" customHeight="1" x14ac:dyDescent="0.25">
      <c r="A44" s="9"/>
      <c r="B44" s="6" t="s">
        <v>3</v>
      </c>
      <c r="C44" s="24">
        <f>SUM(C45:C49)</f>
        <v>5750</v>
      </c>
      <c r="D44" s="24"/>
      <c r="E44" s="24">
        <f>SUM(E45:E49)</f>
        <v>5404</v>
      </c>
      <c r="F44" s="24">
        <f>SUM(F45:F49)</f>
        <v>3466</v>
      </c>
      <c r="G44" s="24">
        <f>SUM(G45:G49)</f>
        <v>1938</v>
      </c>
      <c r="H44" s="25"/>
      <c r="I44" s="24">
        <f>SUM(I45:I49)</f>
        <v>346</v>
      </c>
      <c r="J44" s="24">
        <f>SUM(J45:J49)</f>
        <v>158</v>
      </c>
      <c r="K44" s="24">
        <f>SUM(K45:K49)</f>
        <v>188</v>
      </c>
    </row>
    <row r="45" spans="1:11" ht="11.25" customHeight="1" x14ac:dyDescent="0.25">
      <c r="A45" s="1"/>
      <c r="B45" s="7" t="s">
        <v>34</v>
      </c>
      <c r="C45" s="26">
        <f t="shared" si="9"/>
        <v>3478</v>
      </c>
      <c r="D45" s="26"/>
      <c r="E45" s="27">
        <f t="shared" si="11"/>
        <v>3247</v>
      </c>
      <c r="F45" s="28">
        <v>1983</v>
      </c>
      <c r="G45" s="28">
        <v>1264</v>
      </c>
      <c r="H45" s="28"/>
      <c r="I45" s="27">
        <f t="shared" ref="I45:I49" si="12">SUM(J45:K45)</f>
        <v>231</v>
      </c>
      <c r="J45" s="27">
        <v>115</v>
      </c>
      <c r="K45" s="27">
        <v>116</v>
      </c>
    </row>
    <row r="46" spans="1:11" ht="11.25" customHeight="1" x14ac:dyDescent="0.25">
      <c r="A46" s="1"/>
      <c r="B46" s="7" t="s">
        <v>35</v>
      </c>
      <c r="C46" s="26">
        <f t="shared" si="9"/>
        <v>634</v>
      </c>
      <c r="D46" s="26"/>
      <c r="E46" s="27">
        <f t="shared" si="11"/>
        <v>591</v>
      </c>
      <c r="F46" s="28">
        <v>386</v>
      </c>
      <c r="G46" s="28">
        <v>205</v>
      </c>
      <c r="H46" s="28"/>
      <c r="I46" s="27">
        <f t="shared" si="12"/>
        <v>43</v>
      </c>
      <c r="J46" s="27">
        <v>18</v>
      </c>
      <c r="K46" s="27">
        <v>25</v>
      </c>
    </row>
    <row r="47" spans="1:11" ht="11.25" customHeight="1" x14ac:dyDescent="0.25">
      <c r="A47" s="1"/>
      <c r="B47" s="7" t="s">
        <v>36</v>
      </c>
      <c r="C47" s="26">
        <f t="shared" si="9"/>
        <v>1095</v>
      </c>
      <c r="D47" s="26"/>
      <c r="E47" s="27">
        <f t="shared" si="11"/>
        <v>1043</v>
      </c>
      <c r="F47" s="28">
        <v>722</v>
      </c>
      <c r="G47" s="28">
        <v>321</v>
      </c>
      <c r="H47" s="28"/>
      <c r="I47" s="27">
        <f t="shared" si="12"/>
        <v>52</v>
      </c>
      <c r="J47" s="27">
        <v>17</v>
      </c>
      <c r="K47" s="27">
        <v>35</v>
      </c>
    </row>
    <row r="48" spans="1:11" ht="11.25" customHeight="1" x14ac:dyDescent="0.25">
      <c r="A48" s="1"/>
      <c r="B48" s="7" t="s">
        <v>37</v>
      </c>
      <c r="C48" s="26">
        <f t="shared" si="9"/>
        <v>365</v>
      </c>
      <c r="D48" s="26"/>
      <c r="E48" s="27">
        <f t="shared" si="11"/>
        <v>351</v>
      </c>
      <c r="F48" s="28">
        <v>257</v>
      </c>
      <c r="G48" s="28">
        <v>94</v>
      </c>
      <c r="H48" s="28"/>
      <c r="I48" s="27">
        <f t="shared" si="12"/>
        <v>14</v>
      </c>
      <c r="J48" s="27">
        <v>8</v>
      </c>
      <c r="K48" s="27">
        <v>6</v>
      </c>
    </row>
    <row r="49" spans="1:11" ht="11.25" customHeight="1" x14ac:dyDescent="0.25">
      <c r="A49" s="1"/>
      <c r="B49" s="7" t="s">
        <v>38</v>
      </c>
      <c r="C49" s="26">
        <f t="shared" si="9"/>
        <v>178</v>
      </c>
      <c r="D49" s="26"/>
      <c r="E49" s="27">
        <f t="shared" si="11"/>
        <v>172</v>
      </c>
      <c r="F49" s="28">
        <v>118</v>
      </c>
      <c r="G49" s="28">
        <v>54</v>
      </c>
      <c r="H49" s="28"/>
      <c r="I49" s="27">
        <f t="shared" si="12"/>
        <v>6</v>
      </c>
      <c r="J49" s="27" t="s">
        <v>54</v>
      </c>
      <c r="K49" s="27">
        <v>6</v>
      </c>
    </row>
    <row r="50" spans="1:11" ht="12" customHeight="1" x14ac:dyDescent="0.25">
      <c r="A50" s="9"/>
      <c r="B50" s="6" t="s">
        <v>4</v>
      </c>
      <c r="C50" s="24">
        <f>SUM(C51:C58)</f>
        <v>65149</v>
      </c>
      <c r="D50" s="24"/>
      <c r="E50" s="24">
        <f>SUM(E51:E58)</f>
        <v>61103</v>
      </c>
      <c r="F50" s="24">
        <f t="shared" ref="F50:G50" si="13">SUM(F51:F58)</f>
        <v>38051</v>
      </c>
      <c r="G50" s="24">
        <f t="shared" si="13"/>
        <v>23052</v>
      </c>
      <c r="H50" s="25"/>
      <c r="I50" s="24">
        <f t="shared" ref="I50" si="14">SUM(I51:I58)</f>
        <v>4046</v>
      </c>
      <c r="J50" s="24">
        <f t="shared" ref="J50" si="15">SUM(J51:J58)</f>
        <v>1786</v>
      </c>
      <c r="K50" s="24">
        <f t="shared" ref="K50" si="16">SUM(K51:K58)</f>
        <v>2260</v>
      </c>
    </row>
    <row r="51" spans="1:11" ht="11.25" customHeight="1" x14ac:dyDescent="0.25">
      <c r="A51" s="1"/>
      <c r="B51" s="7" t="s">
        <v>39</v>
      </c>
      <c r="C51" s="26">
        <f t="shared" si="9"/>
        <v>29699</v>
      </c>
      <c r="D51" s="26"/>
      <c r="E51" s="27">
        <f t="shared" si="11"/>
        <v>27626</v>
      </c>
      <c r="F51" s="28">
        <v>16627</v>
      </c>
      <c r="G51" s="28">
        <v>10999</v>
      </c>
      <c r="H51" s="28"/>
      <c r="I51" s="27">
        <f t="shared" ref="I51:I58" si="17">SUM(J51:K51)</f>
        <v>2073</v>
      </c>
      <c r="J51" s="27">
        <v>912</v>
      </c>
      <c r="K51" s="27">
        <v>1161</v>
      </c>
    </row>
    <row r="52" spans="1:11" ht="11.25" customHeight="1" x14ac:dyDescent="0.25">
      <c r="A52" s="1"/>
      <c r="B52" s="7" t="s">
        <v>59</v>
      </c>
      <c r="C52" s="26">
        <f t="shared" si="9"/>
        <v>560</v>
      </c>
      <c r="D52" s="26"/>
      <c r="E52" s="27">
        <f t="shared" si="11"/>
        <v>540</v>
      </c>
      <c r="F52" s="28">
        <v>365</v>
      </c>
      <c r="G52" s="28">
        <v>175</v>
      </c>
      <c r="H52" s="28"/>
      <c r="I52" s="27">
        <f t="shared" si="17"/>
        <v>20</v>
      </c>
      <c r="J52" s="27">
        <v>13</v>
      </c>
      <c r="K52" s="27">
        <v>7</v>
      </c>
    </row>
    <row r="53" spans="1:11" ht="11.25" customHeight="1" x14ac:dyDescent="0.25">
      <c r="A53" s="1"/>
      <c r="B53" s="7" t="s">
        <v>40</v>
      </c>
      <c r="C53" s="26">
        <f t="shared" si="9"/>
        <v>2376</v>
      </c>
      <c r="D53" s="26"/>
      <c r="E53" s="27">
        <f t="shared" si="11"/>
        <v>2235</v>
      </c>
      <c r="F53" s="28">
        <v>1465</v>
      </c>
      <c r="G53" s="28">
        <v>770</v>
      </c>
      <c r="H53" s="28"/>
      <c r="I53" s="27">
        <f t="shared" si="17"/>
        <v>141</v>
      </c>
      <c r="J53" s="27">
        <v>60</v>
      </c>
      <c r="K53" s="27">
        <v>81</v>
      </c>
    </row>
    <row r="54" spans="1:11" ht="11.25" customHeight="1" x14ac:dyDescent="0.25">
      <c r="A54" s="1"/>
      <c r="B54" s="7" t="s">
        <v>41</v>
      </c>
      <c r="C54" s="26">
        <f t="shared" si="9"/>
        <v>5260</v>
      </c>
      <c r="D54" s="26"/>
      <c r="E54" s="27">
        <f t="shared" si="11"/>
        <v>5063</v>
      </c>
      <c r="F54" s="28">
        <v>3507</v>
      </c>
      <c r="G54" s="28">
        <v>1556</v>
      </c>
      <c r="H54" s="28"/>
      <c r="I54" s="27">
        <f t="shared" si="17"/>
        <v>197</v>
      </c>
      <c r="J54" s="27">
        <v>95</v>
      </c>
      <c r="K54" s="27">
        <v>102</v>
      </c>
    </row>
    <row r="55" spans="1:11" ht="11.25" customHeight="1" x14ac:dyDescent="0.25">
      <c r="A55" s="1"/>
      <c r="B55" s="7" t="s">
        <v>42</v>
      </c>
      <c r="C55" s="26">
        <f t="shared" si="9"/>
        <v>3652</v>
      </c>
      <c r="D55" s="26"/>
      <c r="E55" s="27">
        <f t="shared" si="11"/>
        <v>3474</v>
      </c>
      <c r="F55" s="28">
        <v>2110</v>
      </c>
      <c r="G55" s="28">
        <v>1364</v>
      </c>
      <c r="H55" s="28"/>
      <c r="I55" s="27">
        <f t="shared" si="17"/>
        <v>178</v>
      </c>
      <c r="J55" s="27">
        <v>82</v>
      </c>
      <c r="K55" s="27">
        <v>96</v>
      </c>
    </row>
    <row r="56" spans="1:11" ht="11.25" customHeight="1" x14ac:dyDescent="0.25">
      <c r="A56" s="1"/>
      <c r="B56" s="7" t="s">
        <v>43</v>
      </c>
      <c r="C56" s="26">
        <f t="shared" si="9"/>
        <v>5730</v>
      </c>
      <c r="D56" s="26"/>
      <c r="E56" s="27">
        <f t="shared" si="11"/>
        <v>5365</v>
      </c>
      <c r="F56" s="28">
        <v>3527</v>
      </c>
      <c r="G56" s="28">
        <v>1838</v>
      </c>
      <c r="H56" s="28"/>
      <c r="I56" s="27">
        <f t="shared" si="17"/>
        <v>365</v>
      </c>
      <c r="J56" s="27">
        <v>158</v>
      </c>
      <c r="K56" s="27">
        <v>207</v>
      </c>
    </row>
    <row r="57" spans="1:11" ht="11.25" customHeight="1" x14ac:dyDescent="0.25">
      <c r="A57" s="1"/>
      <c r="B57" s="7" t="s">
        <v>44</v>
      </c>
      <c r="C57" s="26">
        <f t="shared" si="9"/>
        <v>10585</v>
      </c>
      <c r="D57" s="26"/>
      <c r="E57" s="27">
        <f t="shared" si="11"/>
        <v>9978</v>
      </c>
      <c r="F57" s="28">
        <v>6239</v>
      </c>
      <c r="G57" s="28">
        <v>3739</v>
      </c>
      <c r="H57" s="28"/>
      <c r="I57" s="27">
        <f t="shared" si="17"/>
        <v>607</v>
      </c>
      <c r="J57" s="27">
        <v>253</v>
      </c>
      <c r="K57" s="27">
        <v>354</v>
      </c>
    </row>
    <row r="58" spans="1:11" ht="11.25" customHeight="1" x14ac:dyDescent="0.25">
      <c r="A58" s="1"/>
      <c r="B58" s="7" t="s">
        <v>50</v>
      </c>
      <c r="C58" s="26">
        <f t="shared" si="9"/>
        <v>7287</v>
      </c>
      <c r="D58" s="26"/>
      <c r="E58" s="27">
        <f t="shared" si="11"/>
        <v>6822</v>
      </c>
      <c r="F58" s="28">
        <v>4211</v>
      </c>
      <c r="G58" s="28">
        <v>2611</v>
      </c>
      <c r="H58" s="28"/>
      <c r="I58" s="27">
        <f t="shared" si="17"/>
        <v>465</v>
      </c>
      <c r="J58" s="27">
        <v>213</v>
      </c>
      <c r="K58" s="27">
        <v>252</v>
      </c>
    </row>
    <row r="59" spans="1:11" ht="1.5" customHeight="1" x14ac:dyDescent="0.25">
      <c r="A59" s="1"/>
      <c r="B59" s="15"/>
      <c r="C59" s="17"/>
      <c r="D59" s="17"/>
      <c r="E59" s="12"/>
      <c r="F59" s="12"/>
      <c r="G59" s="12"/>
      <c r="H59" s="12"/>
      <c r="I59" s="12"/>
      <c r="J59" s="12"/>
      <c r="K59" s="12"/>
    </row>
    <row r="60" spans="1:11" ht="12" customHeight="1" x14ac:dyDescent="0.25">
      <c r="A60" s="1"/>
      <c r="B60" s="16" t="s">
        <v>56</v>
      </c>
      <c r="C60" s="18"/>
      <c r="D60" s="18"/>
      <c r="E60" s="14"/>
      <c r="F60" s="14"/>
      <c r="G60" s="14"/>
      <c r="H60" s="14"/>
      <c r="I60" s="14"/>
      <c r="J60" s="14"/>
      <c r="K60" s="14"/>
    </row>
    <row r="64" spans="1:11" ht="15" customHeight="1" x14ac:dyDescent="0.25">
      <c r="J64" s="33"/>
    </row>
  </sheetData>
  <mergeCells count="4">
    <mergeCell ref="E7:G7"/>
    <mergeCell ref="I7:K7"/>
    <mergeCell ref="E6:K6"/>
    <mergeCell ref="B6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7.13  </vt:lpstr>
      <vt:lpstr>'  7.13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2019-08-16T17:24:45Z</dcterms:created>
  <dcterms:modified xsi:type="dcterms:W3CDTF">2022-11-21T17:49:34Z</dcterms:modified>
</cp:coreProperties>
</file>