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30" yWindow="-45" windowWidth="10545" windowHeight="10035"/>
  </bookViews>
  <sheets>
    <sheet name="  7.4  " sheetId="1" r:id="rId1"/>
  </sheets>
  <definedNames>
    <definedName name="_xlnm.Print_Area" localSheetId="0">'  7.4  '!$B$2:$L$32</definedName>
  </definedNames>
  <calcPr calcId="162913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2" i="1"/>
  <c r="I21" i="1"/>
  <c r="I20" i="1"/>
  <c r="I19" i="1"/>
  <c r="I18" i="1"/>
  <c r="C23" i="1"/>
  <c r="D27" i="1" s="1"/>
  <c r="C17" i="1"/>
  <c r="D18" i="1" s="1"/>
  <c r="C16" i="1"/>
  <c r="C15" i="1"/>
  <c r="C14" i="1"/>
  <c r="C13" i="1"/>
  <c r="C12" i="1"/>
  <c r="F16" i="1"/>
  <c r="F15" i="1"/>
  <c r="F14" i="1"/>
  <c r="F13" i="1"/>
  <c r="F12" i="1"/>
  <c r="D19" i="1" l="1"/>
  <c r="D20" i="1"/>
  <c r="D21" i="1"/>
  <c r="D28" i="1"/>
  <c r="I12" i="1"/>
  <c r="I13" i="1"/>
  <c r="D22" i="1"/>
  <c r="I14" i="1"/>
  <c r="D24" i="1"/>
  <c r="I15" i="1"/>
  <c r="D25" i="1"/>
  <c r="I16" i="1"/>
  <c r="D26" i="1"/>
  <c r="C11" i="1"/>
  <c r="D12" i="1" s="1"/>
  <c r="D16" i="1" l="1"/>
  <c r="D15" i="1"/>
  <c r="D14" i="1"/>
  <c r="D13" i="1"/>
  <c r="F23" i="1"/>
  <c r="F17" i="1"/>
  <c r="F11" i="1"/>
  <c r="G12" i="1" l="1"/>
  <c r="I11" i="1"/>
  <c r="G14" i="1"/>
  <c r="G13" i="1"/>
  <c r="G15" i="1"/>
  <c r="G16" i="1"/>
  <c r="I17" i="1"/>
  <c r="G18" i="1"/>
  <c r="G22" i="1"/>
  <c r="G21" i="1"/>
  <c r="G20" i="1"/>
  <c r="G19" i="1"/>
  <c r="G26" i="1"/>
  <c r="G25" i="1"/>
  <c r="G24" i="1"/>
  <c r="I23" i="1"/>
  <c r="G28" i="1"/>
  <c r="G27" i="1"/>
</calcChain>
</file>

<file path=xl/sharedStrings.xml><?xml version="1.0" encoding="utf-8"?>
<sst xmlns="http://schemas.openxmlformats.org/spreadsheetml/2006/main" count="34" uniqueCount="22">
  <si>
    <t>Censo 2007</t>
  </si>
  <si>
    <t>Censo 2017</t>
  </si>
  <si>
    <t xml:space="preserve">  (Población de 14 y más años de edad)</t>
  </si>
  <si>
    <t>Variación                 intercensal                  2007 - 2017</t>
  </si>
  <si>
    <t>Urbana</t>
  </si>
  <si>
    <t>Rural</t>
  </si>
  <si>
    <t xml:space="preserve">Total </t>
  </si>
  <si>
    <t xml:space="preserve">% </t>
  </si>
  <si>
    <t>Tasa de crecimiento promedio anual</t>
  </si>
  <si>
    <t>Secundaria</t>
  </si>
  <si>
    <t>Absoluto</t>
  </si>
  <si>
    <t>%</t>
  </si>
  <si>
    <t>Inicial  1/</t>
  </si>
  <si>
    <t>Primaria  2/</t>
  </si>
  <si>
    <t>Área de residencia / Nivel educativo</t>
  </si>
  <si>
    <t xml:space="preserve">1/ Incluye sin Inicial e Inicial             2/ Incluye primaria y básica especial                  </t>
  </si>
  <si>
    <t>3/ Incluye maestría y doctorado</t>
  </si>
  <si>
    <t>Superior Univer. 3/</t>
  </si>
  <si>
    <t>Superior No Univer.</t>
  </si>
  <si>
    <t xml:space="preserve">7.4 ICA: POBLACIÓN CENSADA EN EDAD DE TRABAJAR, VARIACIÓN INTERCENSAL Y TASA DE CRECIMIENTO,  </t>
  </si>
  <si>
    <t>Fuente: Instituto Nacional de Estadística e Informática - Censos Nacionales de Población y Vivienda.</t>
  </si>
  <si>
    <t xml:space="preserve">     SEGÚN ÁREA DE RESIDENCIA Y NIVEL EDUCATIVO, CENSOS NACIONALES 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</si>
</sst>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##\ ###"/>
    <numFmt numFmtId="166" formatCode="#\ ###\ ###"/>
    <numFmt numFmtId="167" formatCode="###.0\ ###"/>
    <numFmt numFmtId="168" formatCode="###0.0\ ###"/>
  </numFmts>
  <fonts count="13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sz val="7"/>
      <color theme="1"/>
      <name val="Arial Narrow"/>
      <family val="2"/>
    </font>
    <font>
      <sz val="1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164" fontId="1" fillId="2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/>
    </xf>
    <xf numFmtId="0" fontId="10" fillId="0" borderId="0" xfId="0" applyFont="1" applyAlignment="1"/>
    <xf numFmtId="0" fontId="9" fillId="2" borderId="5" xfId="0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right" vertical="center"/>
    </xf>
    <xf numFmtId="164" fontId="2" fillId="0" borderId="0" xfId="2" applyNumberFormat="1" applyFont="1" applyFill="1" applyBorder="1" applyAlignment="1">
      <alignment horizontal="right" vertical="center"/>
    </xf>
    <xf numFmtId="0" fontId="2" fillId="0" borderId="0" xfId="2" applyFont="1" applyFill="1" applyBorder="1" applyAlignment="1">
      <alignment horizontal="right" vertical="center"/>
    </xf>
    <xf numFmtId="165" fontId="2" fillId="0" borderId="0" xfId="2" applyNumberFormat="1" applyFont="1" applyFill="1" applyBorder="1" applyAlignment="1">
      <alignment horizontal="right" vertical="center"/>
    </xf>
    <xf numFmtId="166" fontId="1" fillId="0" borderId="0" xfId="2" applyNumberFormat="1" applyFont="1" applyFill="1" applyBorder="1" applyAlignment="1">
      <alignment horizontal="right" vertical="center"/>
    </xf>
    <xf numFmtId="164" fontId="1" fillId="0" borderId="0" xfId="2" applyNumberFormat="1" applyFont="1" applyFill="1" applyBorder="1" applyAlignment="1">
      <alignment horizontal="right" vertical="center"/>
    </xf>
    <xf numFmtId="165" fontId="1" fillId="0" borderId="0" xfId="2" applyNumberFormat="1" applyFont="1" applyFill="1" applyBorder="1" applyAlignment="1">
      <alignment horizontal="right" vertical="center"/>
    </xf>
    <xf numFmtId="0" fontId="1" fillId="0" borderId="0" xfId="2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7" fontId="2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 wrapText="1"/>
    </xf>
    <xf numFmtId="168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2" fillId="2" borderId="5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tabSelected="1" zoomScaleNormal="100" workbookViewId="0">
      <selection activeCell="N8" sqref="N8"/>
    </sheetView>
  </sheetViews>
  <sheetFormatPr baseColWidth="10" defaultRowHeight="15" customHeight="1" x14ac:dyDescent="0.25"/>
  <cols>
    <col min="1" max="1" width="1.7109375" customWidth="1"/>
    <col min="2" max="2" width="15.7109375" customWidth="1"/>
    <col min="3" max="3" width="10.7109375" customWidth="1"/>
    <col min="4" max="4" width="6.7109375" customWidth="1"/>
    <col min="5" max="5" width="1.7109375" customWidth="1"/>
    <col min="6" max="6" width="10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0.7109375" customWidth="1"/>
    <col min="13" max="14" width="11.42578125" customWidth="1"/>
    <col min="16" max="18" width="11.42578125" customWidth="1"/>
  </cols>
  <sheetData>
    <row r="1" spans="1:12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" customHeight="1" x14ac:dyDescent="0.25">
      <c r="A2" s="1"/>
      <c r="B2" s="11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25">
      <c r="A3" s="1"/>
      <c r="B3" s="11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1.25" customHeight="1" x14ac:dyDescent="0.25">
      <c r="A4" s="1"/>
      <c r="B4" s="21" t="s">
        <v>2</v>
      </c>
      <c r="C4" s="3"/>
      <c r="D4" s="3"/>
      <c r="E4" s="3"/>
      <c r="F4" s="3"/>
      <c r="G4" s="3"/>
      <c r="H4" s="3"/>
      <c r="I4" s="3"/>
      <c r="J4" s="3"/>
      <c r="K4" s="1"/>
      <c r="L4" s="1"/>
    </row>
    <row r="5" spans="1:12" ht="3" customHeight="1" x14ac:dyDescent="0.25">
      <c r="A5" s="1"/>
      <c r="B5" s="4"/>
      <c r="C5" s="3"/>
      <c r="D5" s="3"/>
      <c r="E5" s="3"/>
      <c r="F5" s="3"/>
      <c r="G5" s="3"/>
      <c r="H5" s="3"/>
      <c r="I5" s="3"/>
      <c r="J5" s="3"/>
      <c r="K5" s="1"/>
      <c r="L5" s="1"/>
    </row>
    <row r="6" spans="1:12" ht="13.5" customHeight="1" x14ac:dyDescent="0.25">
      <c r="A6" s="1"/>
      <c r="B6" s="47" t="s">
        <v>14</v>
      </c>
      <c r="C6" s="49" t="s">
        <v>0</v>
      </c>
      <c r="D6" s="50"/>
      <c r="E6" s="16"/>
      <c r="F6" s="50" t="s">
        <v>1</v>
      </c>
      <c r="G6" s="50"/>
      <c r="H6" s="16"/>
      <c r="I6" s="44" t="s">
        <v>3</v>
      </c>
      <c r="J6" s="44" t="s">
        <v>11</v>
      </c>
      <c r="K6" s="16"/>
      <c r="L6" s="44" t="s">
        <v>8</v>
      </c>
    </row>
    <row r="7" spans="1:12" ht="12" customHeight="1" x14ac:dyDescent="0.25">
      <c r="A7" s="1"/>
      <c r="B7" s="48"/>
      <c r="C7" s="44" t="s">
        <v>10</v>
      </c>
      <c r="D7" s="44" t="s">
        <v>7</v>
      </c>
      <c r="E7" s="22"/>
      <c r="F7" s="44" t="s">
        <v>10</v>
      </c>
      <c r="G7" s="44" t="s">
        <v>7</v>
      </c>
      <c r="H7" s="22"/>
      <c r="I7" s="45"/>
      <c r="J7" s="45"/>
      <c r="K7" s="22"/>
      <c r="L7" s="45"/>
    </row>
    <row r="8" spans="1:12" ht="12" customHeight="1" x14ac:dyDescent="0.25">
      <c r="A8" s="1"/>
      <c r="B8" s="48"/>
      <c r="C8" s="45"/>
      <c r="D8" s="45"/>
      <c r="E8" s="22"/>
      <c r="F8" s="45"/>
      <c r="G8" s="45"/>
      <c r="H8" s="22"/>
      <c r="I8" s="45"/>
      <c r="J8" s="45"/>
      <c r="K8" s="22"/>
      <c r="L8" s="45"/>
    </row>
    <row r="9" spans="1:12" ht="12" customHeight="1" x14ac:dyDescent="0.25">
      <c r="A9" s="1"/>
      <c r="B9" s="48"/>
      <c r="C9" s="46"/>
      <c r="D9" s="46"/>
      <c r="E9" s="20"/>
      <c r="F9" s="46"/>
      <c r="G9" s="46"/>
      <c r="H9" s="20"/>
      <c r="I9" s="46"/>
      <c r="J9" s="46"/>
      <c r="K9" s="20"/>
      <c r="L9" s="46"/>
    </row>
    <row r="10" spans="1:12" ht="3" customHeight="1" x14ac:dyDescent="0.25">
      <c r="A10" s="1"/>
      <c r="B10" s="13"/>
      <c r="C10" s="5"/>
      <c r="D10" s="5"/>
      <c r="E10" s="5"/>
      <c r="F10" s="5"/>
      <c r="G10" s="5"/>
      <c r="H10" s="5"/>
      <c r="I10" s="5"/>
      <c r="J10" s="1"/>
      <c r="K10" s="1"/>
      <c r="L10" s="1"/>
    </row>
    <row r="11" spans="1:12" ht="12" customHeight="1" x14ac:dyDescent="0.25">
      <c r="A11" s="1"/>
      <c r="B11" s="14" t="s">
        <v>6</v>
      </c>
      <c r="C11" s="18">
        <f>SUM(C12:C16)</f>
        <v>521504</v>
      </c>
      <c r="D11" s="27">
        <v>100</v>
      </c>
      <c r="E11" s="28"/>
      <c r="F11" s="18">
        <f>SUM(F12:F16)</f>
        <v>632667</v>
      </c>
      <c r="G11" s="27">
        <v>100</v>
      </c>
      <c r="H11" s="28"/>
      <c r="I11" s="29">
        <f t="shared" ref="I11:I16" si="0">F11-C11</f>
        <v>111163</v>
      </c>
      <c r="J11" s="34">
        <v>21.3</v>
      </c>
      <c r="K11" s="35"/>
      <c r="L11" s="36">
        <v>2</v>
      </c>
    </row>
    <row r="12" spans="1:12" ht="12" customHeight="1" x14ac:dyDescent="0.25">
      <c r="A12" s="1"/>
      <c r="B12" s="13" t="s">
        <v>12</v>
      </c>
      <c r="C12" s="30">
        <f>C18+C24</f>
        <v>14067</v>
      </c>
      <c r="D12" s="31">
        <f>C12/C11*100</f>
        <v>2.6973906240412346</v>
      </c>
      <c r="E12" s="28"/>
      <c r="F12" s="30">
        <f>F18+F24</f>
        <v>12773</v>
      </c>
      <c r="G12" s="31">
        <f>F12/F11*100</f>
        <v>2.0189135832910519</v>
      </c>
      <c r="H12" s="28"/>
      <c r="I12" s="32">
        <f t="shared" si="0"/>
        <v>-1294</v>
      </c>
      <c r="J12" s="37">
        <v>-9.1999999999999993</v>
      </c>
      <c r="K12" s="35"/>
      <c r="L12" s="38">
        <v>-1</v>
      </c>
    </row>
    <row r="13" spans="1:12" ht="12" customHeight="1" x14ac:dyDescent="0.25">
      <c r="A13" s="1"/>
      <c r="B13" s="13" t="s">
        <v>13</v>
      </c>
      <c r="C13" s="30">
        <f>C19+C25</f>
        <v>89827</v>
      </c>
      <c r="D13" s="31">
        <f>C13/C11*100</f>
        <v>17.224604221635882</v>
      </c>
      <c r="E13" s="28"/>
      <c r="F13" s="30">
        <f>F19+F25</f>
        <v>83361</v>
      </c>
      <c r="G13" s="31">
        <f>F13/F11*100</f>
        <v>13.176125829227697</v>
      </c>
      <c r="H13" s="28"/>
      <c r="I13" s="32">
        <f t="shared" si="0"/>
        <v>-6466</v>
      </c>
      <c r="J13" s="37">
        <v>-7.2</v>
      </c>
      <c r="K13" s="35"/>
      <c r="L13" s="39">
        <v>-0.7</v>
      </c>
    </row>
    <row r="14" spans="1:12" ht="12" customHeight="1" x14ac:dyDescent="0.25">
      <c r="A14" s="1"/>
      <c r="B14" s="13" t="s">
        <v>9</v>
      </c>
      <c r="C14" s="30">
        <f>C20+C26</f>
        <v>242000</v>
      </c>
      <c r="D14" s="31">
        <f>C14/C11*100</f>
        <v>46.404246180278577</v>
      </c>
      <c r="E14" s="28"/>
      <c r="F14" s="30">
        <f>F20+F26</f>
        <v>291745</v>
      </c>
      <c r="G14" s="31">
        <f>F14/F11*100</f>
        <v>46.113516273173722</v>
      </c>
      <c r="H14" s="28"/>
      <c r="I14" s="32">
        <f t="shared" si="0"/>
        <v>49745</v>
      </c>
      <c r="J14" s="37">
        <v>20.6</v>
      </c>
      <c r="K14" s="35"/>
      <c r="L14" s="39">
        <v>1.9</v>
      </c>
    </row>
    <row r="15" spans="1:12" ht="12" customHeight="1" x14ac:dyDescent="0.25">
      <c r="A15" s="1"/>
      <c r="B15" s="13" t="s">
        <v>18</v>
      </c>
      <c r="C15" s="30">
        <f>C21+C27</f>
        <v>91614</v>
      </c>
      <c r="D15" s="31">
        <f>C15/C11*100</f>
        <v>17.567266981653066</v>
      </c>
      <c r="E15" s="28"/>
      <c r="F15" s="30">
        <f>F21+F27</f>
        <v>111972</v>
      </c>
      <c r="G15" s="31">
        <f>F15/F11*100</f>
        <v>17.698410064062138</v>
      </c>
      <c r="H15" s="28"/>
      <c r="I15" s="32">
        <f t="shared" si="0"/>
        <v>20358</v>
      </c>
      <c r="J15" s="37">
        <v>22.2</v>
      </c>
      <c r="K15" s="35"/>
      <c r="L15" s="40">
        <v>2</v>
      </c>
    </row>
    <row r="16" spans="1:12" ht="12" customHeight="1" x14ac:dyDescent="0.25">
      <c r="A16" s="1"/>
      <c r="B16" s="13" t="s">
        <v>17</v>
      </c>
      <c r="C16" s="30">
        <f>C22+C28</f>
        <v>83996</v>
      </c>
      <c r="D16" s="6">
        <f>C16/C11*100</f>
        <v>16.106491992391238</v>
      </c>
      <c r="E16" s="28"/>
      <c r="F16" s="30">
        <f>F22+F28</f>
        <v>132816</v>
      </c>
      <c r="G16" s="6">
        <f>F16/F11*100</f>
        <v>20.99303425024539</v>
      </c>
      <c r="H16" s="33"/>
      <c r="I16" s="32">
        <f t="shared" si="0"/>
        <v>48820</v>
      </c>
      <c r="J16" s="37">
        <v>58.1</v>
      </c>
      <c r="K16" s="41"/>
      <c r="L16" s="40">
        <v>4.7</v>
      </c>
    </row>
    <row r="17" spans="1:12" ht="12" customHeight="1" x14ac:dyDescent="0.25">
      <c r="A17" s="1"/>
      <c r="B17" s="14" t="s">
        <v>4</v>
      </c>
      <c r="C17" s="18">
        <f>SUM(C18:C22)</f>
        <v>465603</v>
      </c>
      <c r="D17" s="27">
        <v>100</v>
      </c>
      <c r="E17" s="26"/>
      <c r="F17" s="18">
        <f>SUM(F18:F22)</f>
        <v>584037</v>
      </c>
      <c r="G17" s="27">
        <v>100</v>
      </c>
      <c r="H17" s="15"/>
      <c r="I17" s="29">
        <f>F17-C17</f>
        <v>118434</v>
      </c>
      <c r="J17" s="34">
        <v>25.4</v>
      </c>
      <c r="K17" s="15"/>
      <c r="L17" s="36">
        <v>2.4</v>
      </c>
    </row>
    <row r="18" spans="1:12" ht="12" customHeight="1" x14ac:dyDescent="0.25">
      <c r="A18" s="1"/>
      <c r="B18" s="13" t="s">
        <v>12</v>
      </c>
      <c r="C18" s="19">
        <v>10734</v>
      </c>
      <c r="D18" s="23">
        <f>C18/C17*100</f>
        <v>2.3053975167685774</v>
      </c>
      <c r="E18" s="26"/>
      <c r="F18" s="19">
        <v>10456</v>
      </c>
      <c r="G18" s="23">
        <f>F18/F17*100</f>
        <v>1.790297532519344</v>
      </c>
      <c r="H18" s="15"/>
      <c r="I18" s="32">
        <f>F18-C18</f>
        <v>-278</v>
      </c>
      <c r="J18" s="37">
        <v>-2.6</v>
      </c>
      <c r="K18" s="15"/>
      <c r="L18" s="39">
        <v>0</v>
      </c>
    </row>
    <row r="19" spans="1:12" ht="12" customHeight="1" x14ac:dyDescent="0.25">
      <c r="A19" s="1"/>
      <c r="B19" s="13" t="s">
        <v>13</v>
      </c>
      <c r="C19" s="19">
        <v>74428</v>
      </c>
      <c r="D19" s="23">
        <f>C19/C17*100</f>
        <v>15.98529219098674</v>
      </c>
      <c r="E19" s="26"/>
      <c r="F19" s="19">
        <v>73079</v>
      </c>
      <c r="G19" s="23">
        <f>F19/F17*100</f>
        <v>12.512734638387638</v>
      </c>
      <c r="H19" s="15"/>
      <c r="I19" s="32">
        <f t="shared" ref="I19:I22" si="1">F19-C19</f>
        <v>-1349</v>
      </c>
      <c r="J19" s="37">
        <v>-1.8</v>
      </c>
      <c r="K19" s="15"/>
      <c r="L19" s="39">
        <v>0</v>
      </c>
    </row>
    <row r="20" spans="1:12" ht="12" customHeight="1" x14ac:dyDescent="0.25">
      <c r="A20" s="1"/>
      <c r="B20" s="13" t="s">
        <v>9</v>
      </c>
      <c r="C20" s="19">
        <v>214569</v>
      </c>
      <c r="D20" s="23">
        <f>C20/C17*100</f>
        <v>46.084110282794569</v>
      </c>
      <c r="E20" s="26"/>
      <c r="F20" s="19">
        <v>266761</v>
      </c>
      <c r="G20" s="23">
        <f>F20/F17*100</f>
        <v>45.675359609065865</v>
      </c>
      <c r="H20" s="15"/>
      <c r="I20" s="32">
        <f t="shared" si="1"/>
        <v>52192</v>
      </c>
      <c r="J20" s="37">
        <v>24.3</v>
      </c>
      <c r="K20" s="15"/>
      <c r="L20" s="39">
        <v>2.4</v>
      </c>
    </row>
    <row r="21" spans="1:12" ht="12" customHeight="1" x14ac:dyDescent="0.25">
      <c r="A21" s="1"/>
      <c r="B21" s="13" t="s">
        <v>18</v>
      </c>
      <c r="C21" s="19">
        <v>85257</v>
      </c>
      <c r="D21" s="23">
        <f>C21/C17*100</f>
        <v>18.31109335635724</v>
      </c>
      <c r="E21" s="26"/>
      <c r="F21" s="19">
        <v>105350</v>
      </c>
      <c r="G21" s="23">
        <f>F21/F17*100</f>
        <v>18.038240727899087</v>
      </c>
      <c r="H21" s="15"/>
      <c r="I21" s="32">
        <f t="shared" si="1"/>
        <v>20093</v>
      </c>
      <c r="J21" s="37">
        <v>23.6</v>
      </c>
      <c r="K21" s="15"/>
      <c r="L21" s="39">
        <v>2.2999999999999998</v>
      </c>
    </row>
    <row r="22" spans="1:12" ht="12" customHeight="1" x14ac:dyDescent="0.25">
      <c r="A22" s="1"/>
      <c r="B22" s="13" t="s">
        <v>17</v>
      </c>
      <c r="C22" s="17">
        <v>80615</v>
      </c>
      <c r="D22" s="6">
        <f>C22/C17*100</f>
        <v>17.314106653092871</v>
      </c>
      <c r="E22" s="6"/>
      <c r="F22" s="17">
        <v>128391</v>
      </c>
      <c r="G22" s="6">
        <f>F22/F17*100</f>
        <v>21.983367492128068</v>
      </c>
      <c r="H22" s="6"/>
      <c r="I22" s="32">
        <f t="shared" si="1"/>
        <v>47776</v>
      </c>
      <c r="J22" s="37">
        <v>59.3</v>
      </c>
      <c r="K22" s="42"/>
      <c r="L22" s="39">
        <v>4.9000000000000004</v>
      </c>
    </row>
    <row r="23" spans="1:12" ht="12" customHeight="1" x14ac:dyDescent="0.25">
      <c r="A23" s="1"/>
      <c r="B23" s="14" t="s">
        <v>5</v>
      </c>
      <c r="C23" s="18">
        <f>SUM(C24:C28)</f>
        <v>55901</v>
      </c>
      <c r="D23" s="27">
        <v>100</v>
      </c>
      <c r="E23" s="26"/>
      <c r="F23" s="18">
        <f>SUM(F24:F28)</f>
        <v>48630</v>
      </c>
      <c r="G23" s="27">
        <v>100</v>
      </c>
      <c r="H23" s="26"/>
      <c r="I23" s="29">
        <f>F23-C23</f>
        <v>-7271</v>
      </c>
      <c r="J23" s="34">
        <v>-13</v>
      </c>
      <c r="K23" s="26"/>
      <c r="L23" s="36">
        <v>-2.5</v>
      </c>
    </row>
    <row r="24" spans="1:12" ht="12" customHeight="1" x14ac:dyDescent="0.25">
      <c r="A24" s="1"/>
      <c r="B24" s="13" t="s">
        <v>12</v>
      </c>
      <c r="C24" s="19">
        <v>3333</v>
      </c>
      <c r="D24" s="6">
        <f>C24/C23*100</f>
        <v>5.9623262553442693</v>
      </c>
      <c r="E24" s="26"/>
      <c r="F24" s="19">
        <v>2317</v>
      </c>
      <c r="G24" s="6">
        <f>F24/F23*100</f>
        <v>4.7645486325313593</v>
      </c>
      <c r="H24" s="26"/>
      <c r="I24" s="32">
        <f>F24-C24</f>
        <v>-1016</v>
      </c>
      <c r="J24" s="37">
        <v>-30.5</v>
      </c>
      <c r="K24" s="26"/>
      <c r="L24" s="38">
        <v>-4.4000000000000004</v>
      </c>
    </row>
    <row r="25" spans="1:12" ht="12" customHeight="1" x14ac:dyDescent="0.25">
      <c r="A25" s="1"/>
      <c r="B25" s="13" t="s">
        <v>13</v>
      </c>
      <c r="C25" s="19">
        <v>15399</v>
      </c>
      <c r="D25" s="6">
        <f>C25/C23*100</f>
        <v>27.546913293143238</v>
      </c>
      <c r="E25" s="26"/>
      <c r="F25" s="19">
        <v>10282</v>
      </c>
      <c r="G25" s="6">
        <f>F25/F23*100</f>
        <v>21.143327164301869</v>
      </c>
      <c r="H25" s="26"/>
      <c r="I25" s="32">
        <f t="shared" ref="I25:I28" si="2">F25-C25</f>
        <v>-5117</v>
      </c>
      <c r="J25" s="37">
        <v>-33.200000000000003</v>
      </c>
      <c r="K25" s="26"/>
      <c r="L25" s="39">
        <v>-4.9000000000000004</v>
      </c>
    </row>
    <row r="26" spans="1:12" ht="12" customHeight="1" x14ac:dyDescent="0.25">
      <c r="A26" s="1"/>
      <c r="B26" s="13" t="s">
        <v>9</v>
      </c>
      <c r="C26" s="19">
        <v>27431</v>
      </c>
      <c r="D26" s="6">
        <f>C26/C23*100</f>
        <v>49.07067852095669</v>
      </c>
      <c r="E26" s="26"/>
      <c r="F26" s="19">
        <v>24984</v>
      </c>
      <c r="G26" s="6">
        <f>F26/F23*100</f>
        <v>51.375694016039489</v>
      </c>
      <c r="H26" s="26"/>
      <c r="I26" s="32">
        <f t="shared" si="2"/>
        <v>-2447</v>
      </c>
      <c r="J26" s="37">
        <v>-8.9</v>
      </c>
      <c r="K26" s="26"/>
      <c r="L26" s="39">
        <v>-2.1</v>
      </c>
    </row>
    <row r="27" spans="1:12" ht="12" customHeight="1" x14ac:dyDescent="0.25">
      <c r="A27" s="1"/>
      <c r="B27" s="13" t="s">
        <v>18</v>
      </c>
      <c r="C27" s="19">
        <v>6357</v>
      </c>
      <c r="D27" s="6">
        <f>C27/C23*100</f>
        <v>11.371889590526109</v>
      </c>
      <c r="E27" s="26"/>
      <c r="F27" s="19">
        <v>6622</v>
      </c>
      <c r="G27" s="6">
        <f>F27/F23*100</f>
        <v>13.617108780588113</v>
      </c>
      <c r="H27" s="26"/>
      <c r="I27" s="32">
        <f t="shared" si="2"/>
        <v>265</v>
      </c>
      <c r="J27" s="37">
        <v>4.2</v>
      </c>
      <c r="K27" s="26"/>
      <c r="L27" s="40">
        <v>-1.3</v>
      </c>
    </row>
    <row r="28" spans="1:12" ht="12" customHeight="1" x14ac:dyDescent="0.25">
      <c r="A28" s="1"/>
      <c r="B28" s="13" t="s">
        <v>17</v>
      </c>
      <c r="C28" s="19">
        <v>3381</v>
      </c>
      <c r="D28" s="6">
        <f>C28/C23*100</f>
        <v>6.0481923400296953</v>
      </c>
      <c r="E28" s="26"/>
      <c r="F28" s="19">
        <v>4425</v>
      </c>
      <c r="G28" s="6">
        <f>F28/F23*100</f>
        <v>9.0993214065391737</v>
      </c>
      <c r="H28" s="26"/>
      <c r="I28" s="32">
        <f t="shared" si="2"/>
        <v>1044</v>
      </c>
      <c r="J28" s="37">
        <v>30.9</v>
      </c>
      <c r="K28" s="26"/>
      <c r="L28" s="40">
        <v>0.7</v>
      </c>
    </row>
    <row r="29" spans="1:12" ht="3" customHeight="1" x14ac:dyDescent="0.3">
      <c r="A29" s="7"/>
      <c r="B29" s="13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2" customHeight="1" x14ac:dyDescent="0.3">
      <c r="A30" s="7"/>
      <c r="B30" s="25" t="s">
        <v>15</v>
      </c>
      <c r="C30" s="10"/>
      <c r="D30" s="10"/>
      <c r="E30" s="10"/>
      <c r="F30" s="10"/>
      <c r="G30" s="8"/>
      <c r="H30" s="8"/>
      <c r="I30" s="8"/>
      <c r="J30" s="8"/>
      <c r="K30" s="8"/>
      <c r="L30" s="8"/>
    </row>
    <row r="31" spans="1:12" ht="12" customHeight="1" x14ac:dyDescent="0.3">
      <c r="A31" s="7"/>
      <c r="B31" s="24" t="s">
        <v>16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" customHeight="1" x14ac:dyDescent="0.3">
      <c r="A32" s="7"/>
      <c r="B32" s="12" t="s">
        <v>20</v>
      </c>
      <c r="C32" s="7"/>
      <c r="D32" s="7"/>
      <c r="E32" s="7"/>
      <c r="F32" s="7"/>
      <c r="G32" s="7"/>
      <c r="H32" s="7"/>
      <c r="I32" s="7"/>
      <c r="J32" s="7"/>
      <c r="K32" s="7"/>
      <c r="L32" s="7"/>
    </row>
    <row r="34" spans="6:6" ht="15" customHeight="1" x14ac:dyDescent="0.25">
      <c r="F34" s="43"/>
    </row>
  </sheetData>
  <mergeCells count="10">
    <mergeCell ref="L6:L9"/>
    <mergeCell ref="B6:B9"/>
    <mergeCell ref="C6:D6"/>
    <mergeCell ref="C7:C9"/>
    <mergeCell ref="D7:D9"/>
    <mergeCell ref="F7:F9"/>
    <mergeCell ref="G7:G9"/>
    <mergeCell ref="I6:I9"/>
    <mergeCell ref="J6:J9"/>
    <mergeCell ref="F6:G6"/>
  </mergeCells>
  <printOptions horizontalCentered="1"/>
  <pageMargins left="0.59055118110236227" right="0.78740157480314965" top="0.78740157480314965" bottom="0.15748031496062992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7.4  </vt:lpstr>
      <vt:lpstr>'  7.4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2014-10-02T00:20:05Z</cp:lastPrinted>
  <dcterms:created xsi:type="dcterms:W3CDTF">2013-08-06T19:05:55Z</dcterms:created>
  <dcterms:modified xsi:type="dcterms:W3CDTF">2022-11-21T17:19:17Z</dcterms:modified>
</cp:coreProperties>
</file>