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11340" yWindow="0" windowWidth="10305" windowHeight="10125"/>
  </bookViews>
  <sheets>
    <sheet name="  7,7  " sheetId="1" r:id="rId1"/>
  </sheets>
  <definedNames>
    <definedName name="\a">#N/A</definedName>
    <definedName name="_Regression_Int" localSheetId="0" hidden="1">1</definedName>
    <definedName name="_xlnm.Print_Area" localSheetId="0">'  7,7  '!$B$2:$K$59</definedName>
    <definedName name="Print_Area_MI">'  7,7  '!$B$2:$M$61</definedName>
  </definedNames>
  <calcPr calcId="162913"/>
</workbook>
</file>

<file path=xl/calcChain.xml><?xml version="1.0" encoding="utf-8"?>
<calcChain xmlns="http://schemas.openxmlformats.org/spreadsheetml/2006/main">
  <c r="D26" i="1" l="1"/>
  <c r="E26" i="1"/>
  <c r="D32" i="1"/>
  <c r="E32" i="1"/>
  <c r="D27" i="1"/>
  <c r="E27" i="1"/>
  <c r="D28" i="1"/>
  <c r="E28" i="1"/>
  <c r="D29" i="1"/>
  <c r="E29" i="1"/>
  <c r="D30" i="1"/>
  <c r="E30" i="1"/>
  <c r="D31" i="1"/>
  <c r="E31" i="1"/>
  <c r="D33" i="1"/>
  <c r="E33" i="1"/>
  <c r="D34" i="1"/>
  <c r="E34" i="1"/>
  <c r="D35" i="1"/>
  <c r="E35" i="1"/>
  <c r="D36" i="1"/>
  <c r="E36" i="1"/>
  <c r="E47" i="1"/>
  <c r="D47" i="1"/>
  <c r="D44" i="1"/>
  <c r="E44" i="1"/>
  <c r="D45" i="1"/>
  <c r="E45" i="1"/>
  <c r="D46" i="1"/>
  <c r="E46" i="1"/>
  <c r="D48" i="1"/>
  <c r="E48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38" i="1"/>
  <c r="E38" i="1"/>
  <c r="D39" i="1"/>
  <c r="E39" i="1"/>
  <c r="D40" i="1"/>
  <c r="E40" i="1"/>
  <c r="D41" i="1"/>
  <c r="E41" i="1"/>
  <c r="D42" i="1"/>
  <c r="E42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K10" i="1"/>
  <c r="K25" i="1"/>
  <c r="K37" i="1"/>
  <c r="K43" i="1"/>
  <c r="K49" i="1"/>
  <c r="J10" i="1"/>
  <c r="J25" i="1"/>
  <c r="J37" i="1"/>
  <c r="J43" i="1"/>
  <c r="J49" i="1"/>
  <c r="H10" i="1"/>
  <c r="H25" i="1"/>
  <c r="H37" i="1"/>
  <c r="H43" i="1"/>
  <c r="H49" i="1"/>
  <c r="G10" i="1"/>
  <c r="G25" i="1"/>
  <c r="G37" i="1"/>
  <c r="G43" i="1"/>
  <c r="G49" i="1"/>
  <c r="M37" i="1"/>
  <c r="L37" i="1"/>
  <c r="M43" i="1"/>
  <c r="L43" i="1"/>
  <c r="M49" i="1"/>
  <c r="L49" i="1"/>
  <c r="L10" i="1"/>
  <c r="L25" i="1"/>
  <c r="M10" i="1"/>
  <c r="M25" i="1"/>
  <c r="C47" i="1" l="1"/>
  <c r="C19" i="1"/>
  <c r="C32" i="1"/>
  <c r="C42" i="1"/>
  <c r="C38" i="1"/>
  <c r="C53" i="1"/>
  <c r="C21" i="1"/>
  <c r="C16" i="1"/>
  <c r="C15" i="1"/>
  <c r="C13" i="1"/>
  <c r="C34" i="1"/>
  <c r="C29" i="1"/>
  <c r="C26" i="1"/>
  <c r="C48" i="1"/>
  <c r="M8" i="1"/>
  <c r="C52" i="1"/>
  <c r="C24" i="1"/>
  <c r="C55" i="1"/>
  <c r="K8" i="1"/>
  <c r="E49" i="1"/>
  <c r="C28" i="1"/>
  <c r="G8" i="1"/>
  <c r="C36" i="1"/>
  <c r="C57" i="1"/>
  <c r="C45" i="1"/>
  <c r="C35" i="1"/>
  <c r="C31" i="1"/>
  <c r="D25" i="1"/>
  <c r="J8" i="1"/>
  <c r="C18" i="1"/>
  <c r="C14" i="1"/>
  <c r="C11" i="1"/>
  <c r="C30" i="1"/>
  <c r="C41" i="1"/>
  <c r="E43" i="1"/>
  <c r="C27" i="1"/>
  <c r="C54" i="1"/>
  <c r="C51" i="1"/>
  <c r="C40" i="1"/>
  <c r="C20" i="1"/>
  <c r="C17" i="1"/>
  <c r="C44" i="1"/>
  <c r="E25" i="1"/>
  <c r="D49" i="1"/>
  <c r="C23" i="1"/>
  <c r="H8" i="1"/>
  <c r="C56" i="1"/>
  <c r="C39" i="1"/>
  <c r="C22" i="1"/>
  <c r="E10" i="1"/>
  <c r="C46" i="1"/>
  <c r="C33" i="1"/>
  <c r="E37" i="1"/>
  <c r="D10" i="1"/>
  <c r="C50" i="1"/>
  <c r="D43" i="1"/>
  <c r="D37" i="1"/>
  <c r="C12" i="1"/>
  <c r="D8" i="1" l="1"/>
  <c r="C25" i="1"/>
  <c r="C10" i="1"/>
  <c r="E8" i="1"/>
  <c r="C43" i="1"/>
  <c r="C37" i="1"/>
  <c r="C49" i="1"/>
  <c r="C8" i="1" l="1"/>
</calcChain>
</file>

<file path=xl/sharedStrings.xml><?xml version="1.0" encoding="utf-8"?>
<sst xmlns="http://schemas.openxmlformats.org/spreadsheetml/2006/main" count="91" uniqueCount="59">
  <si>
    <t xml:space="preserve"> </t>
  </si>
  <si>
    <t>-</t>
  </si>
  <si>
    <t>Provincia  y</t>
  </si>
  <si>
    <t>Distrito</t>
  </si>
  <si>
    <t>Total</t>
  </si>
  <si>
    <t>Urbana</t>
  </si>
  <si>
    <t>Rural</t>
  </si>
  <si>
    <t>Hombre</t>
  </si>
  <si>
    <t>Mujer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</si>
  <si>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</si>
  <si>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</si>
  <si>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</si>
  <si>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</si>
  <si>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</si>
  <si>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</si>
  <si>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</si>
  <si>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</si>
  <si>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</si>
  <si>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</si>
  <si>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</si>
  <si>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</si>
  <si>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</si>
  <si>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</si>
  <si>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</si>
  <si>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</si>
  <si>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</si>
  <si>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</si>
  <si>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</si>
  <si>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</si>
  <si>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</si>
  <si>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</si>
  <si>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</si>
  <si>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</si>
  <si>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</si>
  <si>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</si>
  <si>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</si>
  <si>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</si>
  <si>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</si>
  <si>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</si>
  <si>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</si>
  <si>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</si>
  <si>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</si>
  <si>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</si>
  <si>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</si>
  <si>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</si>
  <si>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</si>
  <si>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</si>
  <si>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</si>
  <si>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Huancano</t>
  </si>
  <si>
    <t>Humay</t>
  </si>
  <si>
    <t>Independencia</t>
  </si>
  <si>
    <t>Paracas</t>
  </si>
  <si>
    <t>San Andrés</t>
  </si>
  <si>
    <t>San Clemente</t>
  </si>
  <si>
    <t>Túpac Amaru Inca</t>
  </si>
  <si>
    <t>Vista Alegre</t>
  </si>
  <si>
    <t>7.7 ICA: POBLACIÓN CENSADA EN EDAD DE TRABAJAR DE 14 Y MÁS AÑOS DE EDAD, POR ÁREA</t>
  </si>
  <si>
    <t xml:space="preserve">      Y SEXO, SEGÚN PROVINCIA Y DISTRITO, CENSO NACIONAL 2017</t>
  </si>
  <si>
    <t>Fuente: Instituto Nacional de Estadística e Informática - Censo Nacional de Población y Vivienda.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</si>
</sst>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N$&quot;* #,##0_);_(&quot;N$&quot;* \(#,##0\);_(&quot;N$&quot;* &quot;-&quot;_);_(@_)"/>
    <numFmt numFmtId="165" formatCode="General_)"/>
    <numFmt numFmtId="166" formatCode="###\ ###"/>
  </numFmts>
  <fonts count="7" x14ac:knownFonts="1">
    <font>
      <sz val="10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u/>
      <sz val="10"/>
      <name val="Helv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 style="thin">
        <color indexed="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5" fontId="0" fillId="0" borderId="0"/>
  </cellStyleXfs>
  <cellXfs count="40">
    <xf numFmtId="165" fontId="0" fillId="0" borderId="0" xfId="0"/>
    <xf numFmtId="164" fontId="1" fillId="0" borderId="0" xfId="0" applyNumberFormat="1" applyFont="1" applyAlignment="1" applyProtection="1">
      <alignment horizontal="left" vertical="center"/>
    </xf>
    <xf numFmtId="165" fontId="1" fillId="0" borderId="0" xfId="0" applyFont="1" applyAlignment="1" applyProtection="1">
      <alignment horizontal="left" vertical="center"/>
    </xf>
    <xf numFmtId="165" fontId="1" fillId="0" borderId="0" xfId="0" applyFont="1" applyBorder="1" applyAlignment="1" applyProtection="1">
      <alignment horizontal="center"/>
    </xf>
    <xf numFmtId="166" fontId="1" fillId="0" borderId="0" xfId="0" applyNumberFormat="1" applyFont="1" applyProtection="1"/>
    <xf numFmtId="166" fontId="1" fillId="0" borderId="0" xfId="0" applyNumberFormat="1" applyFont="1" applyAlignment="1" applyProtection="1">
      <alignment horizontal="left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 applyProtection="1">
      <alignment horizontal="right"/>
    </xf>
    <xf numFmtId="166" fontId="4" fillId="0" borderId="0" xfId="0" applyNumberFormat="1" applyFont="1" applyProtection="1"/>
    <xf numFmtId="166" fontId="4" fillId="0" borderId="0" xfId="0" quotePrefix="1" applyNumberFormat="1" applyFont="1" applyAlignment="1" applyProtection="1">
      <alignment horizontal="right"/>
    </xf>
    <xf numFmtId="166" fontId="4" fillId="0" borderId="0" xfId="0" quotePrefix="1" applyNumberFormat="1" applyFont="1" applyAlignment="1" applyProtection="1">
      <alignment horizontal="left"/>
    </xf>
    <xf numFmtId="165" fontId="3" fillId="0" borderId="0" xfId="0" applyFont="1" applyAlignment="1" applyProtection="1">
      <alignment horizontal="left"/>
    </xf>
    <xf numFmtId="165" fontId="4" fillId="0" borderId="0" xfId="0" applyFont="1"/>
    <xf numFmtId="165" fontId="1" fillId="0" borderId="0" xfId="0" applyFont="1" applyBorder="1" applyAlignment="1" applyProtection="1">
      <alignment horizontal="centerContinuous"/>
    </xf>
    <xf numFmtId="165" fontId="1" fillId="0" borderId="0" xfId="0" applyFont="1" applyBorder="1" applyAlignment="1">
      <alignment horizontal="centerContinuous"/>
    </xf>
    <xf numFmtId="165" fontId="1" fillId="0" borderId="0" xfId="0" applyFont="1" applyBorder="1"/>
    <xf numFmtId="165" fontId="4" fillId="0" borderId="2" xfId="0" applyFont="1" applyBorder="1"/>
    <xf numFmtId="165" fontId="4" fillId="0" borderId="2" xfId="0" applyFont="1" applyBorder="1" applyAlignment="1">
      <alignment horizontal="right"/>
    </xf>
    <xf numFmtId="165" fontId="4" fillId="0" borderId="0" xfId="0" applyFont="1" applyBorder="1"/>
    <xf numFmtId="165" fontId="1" fillId="0" borderId="0" xfId="0" applyFont="1" applyAlignment="1" applyProtection="1">
      <alignment horizontal="right"/>
    </xf>
    <xf numFmtId="165" fontId="5" fillId="2" borderId="5" xfId="0" applyFont="1" applyFill="1" applyBorder="1" applyAlignment="1">
      <alignment horizontal="left" vertical="center"/>
    </xf>
    <xf numFmtId="165" fontId="5" fillId="2" borderId="5" xfId="0" applyFont="1" applyFill="1" applyBorder="1" applyAlignment="1">
      <alignment horizontal="center" vertical="center"/>
    </xf>
    <xf numFmtId="165" fontId="5" fillId="0" borderId="6" xfId="0" applyFont="1" applyBorder="1"/>
    <xf numFmtId="165" fontId="4" fillId="0" borderId="6" xfId="0" applyFont="1" applyBorder="1"/>
    <xf numFmtId="165" fontId="1" fillId="0" borderId="6" xfId="0" applyFont="1" applyBorder="1"/>
    <xf numFmtId="165" fontId="4" fillId="0" borderId="7" xfId="0" applyFont="1" applyBorder="1"/>
    <xf numFmtId="165" fontId="1" fillId="0" borderId="0" xfId="0" applyFont="1" applyBorder="1" applyAlignment="1" applyProtection="1">
      <alignment horizontal="center" vertical="center"/>
    </xf>
    <xf numFmtId="165" fontId="1" fillId="0" borderId="10" xfId="0" applyFont="1" applyBorder="1" applyAlignment="1" applyProtection="1">
      <alignment horizontal="center"/>
    </xf>
    <xf numFmtId="165" fontId="1" fillId="0" borderId="8" xfId="0" applyFont="1" applyBorder="1" applyAlignment="1">
      <alignment horizontal="center" vertical="center"/>
    </xf>
    <xf numFmtId="165" fontId="1" fillId="0" borderId="8" xfId="0" applyFont="1" applyBorder="1" applyAlignment="1" applyProtection="1">
      <alignment horizontal="center" vertical="center"/>
    </xf>
    <xf numFmtId="165" fontId="1" fillId="0" borderId="9" xfId="0" applyFont="1" applyBorder="1" applyAlignment="1" applyProtection="1">
      <alignment horizontal="right" vertical="center"/>
    </xf>
    <xf numFmtId="165" fontId="1" fillId="0" borderId="1" xfId="0" applyFont="1" applyBorder="1" applyAlignment="1" applyProtection="1">
      <alignment horizontal="right" vertical="center"/>
    </xf>
    <xf numFmtId="166" fontId="1" fillId="0" borderId="0" xfId="0" applyNumberFormat="1" applyFont="1" applyAlignment="1" applyProtection="1">
      <alignment vertical="center"/>
    </xf>
    <xf numFmtId="165" fontId="1" fillId="0" borderId="4" xfId="0" applyFont="1" applyBorder="1" applyAlignment="1" applyProtection="1">
      <alignment horizontal="center" vertical="center"/>
    </xf>
    <xf numFmtId="165" fontId="1" fillId="0" borderId="3" xfId="0" applyFont="1" applyBorder="1" applyAlignment="1">
      <alignment horizontal="center" vertical="center"/>
    </xf>
    <xf numFmtId="165" fontId="1" fillId="0" borderId="4" xfId="0" applyFont="1" applyBorder="1" applyAlignment="1">
      <alignment horizontal="center" vertical="center"/>
    </xf>
    <xf numFmtId="164" fontId="2" fillId="0" borderId="0" xfId="0" applyNumberFormat="1" applyFont="1" applyAlignment="1" applyProtection="1">
      <alignment horizontal="left" vertical="center"/>
    </xf>
    <xf numFmtId="165" fontId="2" fillId="0" borderId="0" xfId="0" applyFont="1" applyAlignment="1" applyProtection="1">
      <alignment horizontal="left"/>
    </xf>
    <xf numFmtId="165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M64"/>
  <sheetViews>
    <sheetView showGridLines="0" tabSelected="1" zoomScaleNormal="100" workbookViewId="0">
      <selection activeCell="E64" sqref="E64"/>
    </sheetView>
  </sheetViews>
  <sheetFormatPr baseColWidth="10" defaultColWidth="9.7109375" defaultRowHeight="12.75" customHeight="1" x14ac:dyDescent="0.2"/>
  <cols>
    <col min="1" max="1" width="1.7109375" customWidth="1"/>
    <col min="2" max="2" width="21.7109375" customWidth="1"/>
    <col min="3" max="5" width="8.7109375" customWidth="1"/>
    <col min="6" max="6" width="0.85546875" customWidth="1"/>
    <col min="7" max="8" width="8.7109375" customWidth="1"/>
    <col min="9" max="9" width="0.85546875" customWidth="1"/>
    <col min="10" max="11" width="8.7109375" customWidth="1"/>
    <col min="12" max="13" width="6.7109375" customWidth="1"/>
    <col min="14" max="16" width="9.7109375" customWidth="1"/>
  </cols>
  <sheetData>
    <row r="1" spans="1:13" ht="9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2.75" customHeight="1" x14ac:dyDescent="0.25">
      <c r="A2" s="13"/>
      <c r="B2" s="37" t="s">
        <v>56</v>
      </c>
      <c r="C2" s="37"/>
      <c r="D2" s="37"/>
      <c r="E2" s="37"/>
      <c r="F2" s="37"/>
      <c r="G2" s="37"/>
      <c r="H2" s="37"/>
      <c r="I2" s="37"/>
      <c r="J2" s="37"/>
      <c r="K2" s="37"/>
      <c r="L2" s="1"/>
      <c r="M2" s="1"/>
    </row>
    <row r="3" spans="1:13" ht="12.75" customHeight="1" x14ac:dyDescent="0.25">
      <c r="A3" s="13"/>
      <c r="B3" s="38" t="s">
        <v>57</v>
      </c>
      <c r="C3" s="38"/>
      <c r="D3" s="38"/>
      <c r="E3" s="38"/>
      <c r="F3" s="38"/>
      <c r="G3" s="38"/>
      <c r="H3" s="38"/>
      <c r="I3" s="38"/>
      <c r="J3" s="38"/>
      <c r="K3" s="38"/>
      <c r="L3" s="2"/>
      <c r="M3" s="2"/>
    </row>
    <row r="4" spans="1:13" ht="2.25" customHeight="1" x14ac:dyDescent="0.25">
      <c r="A4" s="13"/>
      <c r="B4" s="14" t="s">
        <v>0</v>
      </c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13" ht="13.5" customHeight="1" x14ac:dyDescent="0.25">
      <c r="A5" s="13"/>
      <c r="B5" s="28" t="s">
        <v>2</v>
      </c>
      <c r="C5" s="35" t="s">
        <v>4</v>
      </c>
      <c r="D5" s="36"/>
      <c r="E5" s="36"/>
      <c r="F5" s="29"/>
      <c r="G5" s="34" t="s">
        <v>5</v>
      </c>
      <c r="H5" s="34"/>
      <c r="I5" s="30"/>
      <c r="J5" s="34" t="s">
        <v>6</v>
      </c>
      <c r="K5" s="34"/>
      <c r="L5" s="3"/>
      <c r="M5" s="3"/>
    </row>
    <row r="6" spans="1:13" ht="13.5" customHeight="1" x14ac:dyDescent="0.25">
      <c r="A6" s="13"/>
      <c r="B6" s="27" t="s">
        <v>3</v>
      </c>
      <c r="C6" s="31" t="s">
        <v>4</v>
      </c>
      <c r="D6" s="32" t="s">
        <v>7</v>
      </c>
      <c r="E6" s="32" t="s">
        <v>8</v>
      </c>
      <c r="F6" s="32"/>
      <c r="G6" s="32" t="s">
        <v>7</v>
      </c>
      <c r="H6" s="32" t="s">
        <v>8</v>
      </c>
      <c r="I6" s="32"/>
      <c r="J6" s="32" t="s">
        <v>7</v>
      </c>
      <c r="K6" s="32" t="s">
        <v>8</v>
      </c>
      <c r="L6" s="3"/>
      <c r="M6" s="3"/>
    </row>
    <row r="7" spans="1:13" ht="2.25" customHeight="1" x14ac:dyDescent="0.25">
      <c r="A7" s="13"/>
      <c r="B7" s="2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0.5" customHeight="1" x14ac:dyDescent="0.25">
      <c r="A8" s="13"/>
      <c r="B8" s="21" t="s">
        <v>4</v>
      </c>
      <c r="C8" s="33">
        <f t="shared" ref="C8:K8" si="0">+C10+C25+C37+C43+C49</f>
        <v>632667</v>
      </c>
      <c r="D8" s="33">
        <f t="shared" si="0"/>
        <v>309079</v>
      </c>
      <c r="E8" s="33">
        <f t="shared" si="0"/>
        <v>323588</v>
      </c>
      <c r="F8" s="33"/>
      <c r="G8" s="33">
        <f t="shared" si="0"/>
        <v>283319</v>
      </c>
      <c r="H8" s="33">
        <f t="shared" si="0"/>
        <v>300718</v>
      </c>
      <c r="I8" s="33"/>
      <c r="J8" s="33">
        <f t="shared" si="0"/>
        <v>25760</v>
      </c>
      <c r="K8" s="33">
        <f t="shared" si="0"/>
        <v>22870</v>
      </c>
      <c r="L8" s="4"/>
      <c r="M8" s="4">
        <f>M10+M25+M37+M43+M49</f>
        <v>0</v>
      </c>
    </row>
    <row r="9" spans="1:13" ht="2.25" customHeight="1" x14ac:dyDescent="0.25">
      <c r="A9" s="13"/>
      <c r="B9" s="22"/>
      <c r="C9" s="5"/>
      <c r="D9" s="6"/>
      <c r="E9" s="6"/>
      <c r="F9" s="6"/>
      <c r="G9" s="6"/>
      <c r="H9" s="7"/>
      <c r="I9" s="7"/>
      <c r="J9" s="6"/>
      <c r="K9" s="6"/>
      <c r="L9" s="6"/>
      <c r="M9" s="6"/>
    </row>
    <row r="10" spans="1:13" ht="11.25" customHeight="1" x14ac:dyDescent="0.25">
      <c r="A10" s="13"/>
      <c r="B10" s="23" t="s">
        <v>9</v>
      </c>
      <c r="C10" s="4">
        <f t="shared" ref="C10:M10" si="1">SUM(C11:C24)</f>
        <v>297157</v>
      </c>
      <c r="D10" s="4">
        <f t="shared" si="1"/>
        <v>144416</v>
      </c>
      <c r="E10" s="4">
        <f t="shared" si="1"/>
        <v>152741</v>
      </c>
      <c r="F10" s="4"/>
      <c r="G10" s="4">
        <f t="shared" si="1"/>
        <v>136244</v>
      </c>
      <c r="H10" s="4">
        <f t="shared" si="1"/>
        <v>144846</v>
      </c>
      <c r="I10" s="4"/>
      <c r="J10" s="4">
        <f t="shared" si="1"/>
        <v>8172</v>
      </c>
      <c r="K10" s="4">
        <f t="shared" si="1"/>
        <v>7895</v>
      </c>
      <c r="L10" s="4">
        <f t="shared" si="1"/>
        <v>0</v>
      </c>
      <c r="M10" s="4">
        <f t="shared" si="1"/>
        <v>0</v>
      </c>
    </row>
    <row r="11" spans="1:13" ht="12" customHeight="1" x14ac:dyDescent="0.25">
      <c r="A11" s="13"/>
      <c r="B11" s="24" t="s">
        <v>10</v>
      </c>
      <c r="C11" s="8">
        <f>SUM(D11:E11)</f>
        <v>118676</v>
      </c>
      <c r="D11" s="9">
        <f t="shared" ref="D11:D24" si="2">+G11+J11</f>
        <v>58075</v>
      </c>
      <c r="E11" s="9">
        <f t="shared" ref="E11:E24" si="3">+H11+K11</f>
        <v>60601</v>
      </c>
      <c r="F11" s="9"/>
      <c r="G11" s="9">
        <v>57786</v>
      </c>
      <c r="H11" s="8">
        <v>60352</v>
      </c>
      <c r="I11" s="8"/>
      <c r="J11" s="9">
        <v>289</v>
      </c>
      <c r="K11" s="9">
        <v>249</v>
      </c>
      <c r="L11" s="9"/>
      <c r="M11" s="9"/>
    </row>
    <row r="12" spans="1:13" ht="12" customHeight="1" x14ac:dyDescent="0.25">
      <c r="A12" s="13"/>
      <c r="B12" s="24" t="s">
        <v>11</v>
      </c>
      <c r="C12" s="8">
        <f t="shared" ref="C12:C24" si="4">SUM(D12:E12)</f>
        <v>29352</v>
      </c>
      <c r="D12" s="9">
        <f t="shared" si="2"/>
        <v>14001</v>
      </c>
      <c r="E12" s="9">
        <f t="shared" si="3"/>
        <v>15351</v>
      </c>
      <c r="F12" s="9"/>
      <c r="G12" s="9">
        <v>13119</v>
      </c>
      <c r="H12" s="8">
        <v>14395</v>
      </c>
      <c r="I12" s="8"/>
      <c r="J12" s="9">
        <v>882</v>
      </c>
      <c r="K12" s="9">
        <v>956</v>
      </c>
      <c r="L12" s="9"/>
      <c r="M12" s="9"/>
    </row>
    <row r="13" spans="1:13" ht="12" customHeight="1" x14ac:dyDescent="0.25">
      <c r="A13" s="13"/>
      <c r="B13" s="24" t="s">
        <v>12</v>
      </c>
      <c r="C13" s="8">
        <f t="shared" si="4"/>
        <v>16095</v>
      </c>
      <c r="D13" s="9">
        <f t="shared" si="2"/>
        <v>7818</v>
      </c>
      <c r="E13" s="9">
        <f t="shared" si="3"/>
        <v>8277</v>
      </c>
      <c r="F13" s="9"/>
      <c r="G13" s="9">
        <v>7151</v>
      </c>
      <c r="H13" s="10">
        <v>7607</v>
      </c>
      <c r="I13" s="10"/>
      <c r="J13" s="9">
        <v>667</v>
      </c>
      <c r="K13" s="10">
        <v>670</v>
      </c>
      <c r="L13" s="9"/>
      <c r="M13" s="9"/>
    </row>
    <row r="14" spans="1:13" ht="12" customHeight="1" x14ac:dyDescent="0.25">
      <c r="A14" s="13"/>
      <c r="B14" s="24" t="s">
        <v>13</v>
      </c>
      <c r="C14" s="8">
        <f t="shared" si="4"/>
        <v>3299</v>
      </c>
      <c r="D14" s="9">
        <f t="shared" si="2"/>
        <v>1662</v>
      </c>
      <c r="E14" s="9">
        <f t="shared" si="3"/>
        <v>1637</v>
      </c>
      <c r="F14" s="9"/>
      <c r="G14" s="9">
        <v>1045</v>
      </c>
      <c r="H14" s="8">
        <v>1093</v>
      </c>
      <c r="I14" s="8"/>
      <c r="J14" s="9">
        <v>617</v>
      </c>
      <c r="K14" s="9">
        <v>544</v>
      </c>
      <c r="L14" s="9"/>
      <c r="M14" s="9"/>
    </row>
    <row r="15" spans="1:13" ht="12" customHeight="1" x14ac:dyDescent="0.25">
      <c r="A15" s="13"/>
      <c r="B15" s="24" t="s">
        <v>14</v>
      </c>
      <c r="C15" s="8">
        <f t="shared" si="4"/>
        <v>5462</v>
      </c>
      <c r="D15" s="9">
        <f t="shared" si="2"/>
        <v>2704</v>
      </c>
      <c r="E15" s="9">
        <f t="shared" si="3"/>
        <v>2758</v>
      </c>
      <c r="F15" s="9"/>
      <c r="G15" s="9">
        <v>2594</v>
      </c>
      <c r="H15" s="8">
        <v>2650</v>
      </c>
      <c r="I15" s="8"/>
      <c r="J15" s="9">
        <v>110</v>
      </c>
      <c r="K15" s="10">
        <v>108</v>
      </c>
      <c r="L15" s="9"/>
      <c r="M15" s="9"/>
    </row>
    <row r="16" spans="1:13" ht="12" customHeight="1" x14ac:dyDescent="0.25">
      <c r="A16" s="13"/>
      <c r="B16" s="24" t="s">
        <v>15</v>
      </c>
      <c r="C16" s="8">
        <f t="shared" si="4"/>
        <v>40623</v>
      </c>
      <c r="D16" s="9">
        <f t="shared" si="2"/>
        <v>19491</v>
      </c>
      <c r="E16" s="9">
        <f t="shared" si="3"/>
        <v>21132</v>
      </c>
      <c r="F16" s="9"/>
      <c r="G16" s="9">
        <v>19189</v>
      </c>
      <c r="H16" s="8">
        <v>20826</v>
      </c>
      <c r="I16" s="8"/>
      <c r="J16" s="9">
        <v>302</v>
      </c>
      <c r="K16" s="9">
        <v>306</v>
      </c>
      <c r="L16" s="9"/>
      <c r="M16" s="9"/>
    </row>
    <row r="17" spans="1:13" ht="12" customHeight="1" x14ac:dyDescent="0.25">
      <c r="A17" s="13"/>
      <c r="B17" s="24" t="s">
        <v>16</v>
      </c>
      <c r="C17" s="8">
        <f t="shared" si="4"/>
        <v>4758</v>
      </c>
      <c r="D17" s="9">
        <f t="shared" si="2"/>
        <v>2278</v>
      </c>
      <c r="E17" s="9">
        <f t="shared" si="3"/>
        <v>2480</v>
      </c>
      <c r="F17" s="9"/>
      <c r="G17" s="9">
        <v>1585</v>
      </c>
      <c r="H17" s="10">
        <v>1749</v>
      </c>
      <c r="I17" s="10"/>
      <c r="J17" s="9">
        <v>693</v>
      </c>
      <c r="K17" s="9">
        <v>731</v>
      </c>
      <c r="L17" s="9"/>
      <c r="M17" s="9"/>
    </row>
    <row r="18" spans="1:13" ht="12" customHeight="1" x14ac:dyDescent="0.25">
      <c r="A18" s="13"/>
      <c r="B18" s="24" t="s">
        <v>17</v>
      </c>
      <c r="C18" s="8">
        <f t="shared" si="4"/>
        <v>18449</v>
      </c>
      <c r="D18" s="9">
        <f t="shared" si="2"/>
        <v>9199</v>
      </c>
      <c r="E18" s="9">
        <f t="shared" si="3"/>
        <v>9250</v>
      </c>
      <c r="F18" s="9"/>
      <c r="G18" s="9">
        <v>8882</v>
      </c>
      <c r="H18" s="8">
        <v>9092</v>
      </c>
      <c r="I18" s="8"/>
      <c r="J18" s="9">
        <v>317</v>
      </c>
      <c r="K18" s="9">
        <v>158</v>
      </c>
      <c r="L18" s="9"/>
      <c r="M18" s="9"/>
    </row>
    <row r="19" spans="1:13" ht="12" customHeight="1" x14ac:dyDescent="0.25">
      <c r="A19" s="13"/>
      <c r="B19" s="24" t="s">
        <v>18</v>
      </c>
      <c r="C19" s="8">
        <f t="shared" si="4"/>
        <v>5186</v>
      </c>
      <c r="D19" s="9">
        <f t="shared" si="2"/>
        <v>2516</v>
      </c>
      <c r="E19" s="9">
        <f t="shared" si="3"/>
        <v>2670</v>
      </c>
      <c r="F19" s="9"/>
      <c r="G19" s="9">
        <v>2042</v>
      </c>
      <c r="H19" s="10">
        <v>2199</v>
      </c>
      <c r="I19" s="10"/>
      <c r="J19" s="9">
        <v>474</v>
      </c>
      <c r="K19" s="10">
        <v>471</v>
      </c>
      <c r="L19" s="9"/>
      <c r="M19" s="9"/>
    </row>
    <row r="20" spans="1:13" ht="12" customHeight="1" x14ac:dyDescent="0.25">
      <c r="A20" s="13"/>
      <c r="B20" s="24" t="s">
        <v>19</v>
      </c>
      <c r="C20" s="8">
        <f t="shared" si="4"/>
        <v>10430</v>
      </c>
      <c r="D20" s="9">
        <f t="shared" si="2"/>
        <v>4967</v>
      </c>
      <c r="E20" s="9">
        <f t="shared" si="3"/>
        <v>5463</v>
      </c>
      <c r="F20" s="9"/>
      <c r="G20" s="9">
        <v>4378</v>
      </c>
      <c r="H20" s="8">
        <v>4862</v>
      </c>
      <c r="I20" s="8"/>
      <c r="J20" s="9">
        <v>589</v>
      </c>
      <c r="K20" s="9">
        <v>601</v>
      </c>
      <c r="L20" s="9"/>
      <c r="M20" s="9"/>
    </row>
    <row r="21" spans="1:13" ht="12" customHeight="1" x14ac:dyDescent="0.25">
      <c r="A21" s="13"/>
      <c r="B21" s="24" t="s">
        <v>20</v>
      </c>
      <c r="C21" s="8">
        <f t="shared" si="4"/>
        <v>20368</v>
      </c>
      <c r="D21" s="9">
        <f t="shared" si="2"/>
        <v>9983</v>
      </c>
      <c r="E21" s="9">
        <f t="shared" si="3"/>
        <v>10385</v>
      </c>
      <c r="F21" s="9"/>
      <c r="G21" s="9">
        <v>7403</v>
      </c>
      <c r="H21" s="8">
        <v>7935</v>
      </c>
      <c r="I21" s="8"/>
      <c r="J21" s="9">
        <v>2580</v>
      </c>
      <c r="K21" s="9">
        <v>2450</v>
      </c>
      <c r="L21" s="9"/>
      <c r="M21" s="9"/>
    </row>
    <row r="22" spans="1:13" ht="12" customHeight="1" x14ac:dyDescent="0.25">
      <c r="A22" s="13"/>
      <c r="B22" s="24" t="s">
        <v>21</v>
      </c>
      <c r="C22" s="8">
        <f t="shared" si="4"/>
        <v>20002</v>
      </c>
      <c r="D22" s="9">
        <f t="shared" si="2"/>
        <v>9542</v>
      </c>
      <c r="E22" s="9">
        <f t="shared" si="3"/>
        <v>10460</v>
      </c>
      <c r="F22" s="9"/>
      <c r="G22" s="9">
        <v>9451</v>
      </c>
      <c r="H22" s="8">
        <v>10345</v>
      </c>
      <c r="I22" s="8"/>
      <c r="J22" s="9">
        <v>91</v>
      </c>
      <c r="K22" s="9">
        <v>115</v>
      </c>
      <c r="L22" s="9"/>
      <c r="M22" s="9"/>
    </row>
    <row r="23" spans="1:13" ht="12" customHeight="1" x14ac:dyDescent="0.25">
      <c r="A23" s="13"/>
      <c r="B23" s="24" t="s">
        <v>22</v>
      </c>
      <c r="C23" s="8">
        <f t="shared" si="4"/>
        <v>3505</v>
      </c>
      <c r="D23" s="9">
        <f t="shared" si="2"/>
        <v>1686</v>
      </c>
      <c r="E23" s="9">
        <f t="shared" si="3"/>
        <v>1819</v>
      </c>
      <c r="F23" s="9"/>
      <c r="G23" s="9">
        <v>1619</v>
      </c>
      <c r="H23" s="8">
        <v>1741</v>
      </c>
      <c r="I23" s="8"/>
      <c r="J23" s="9">
        <v>67</v>
      </c>
      <c r="K23" s="10">
        <v>78</v>
      </c>
      <c r="L23" s="9"/>
      <c r="M23" s="11"/>
    </row>
    <row r="24" spans="1:13" ht="12" customHeight="1" x14ac:dyDescent="0.25">
      <c r="A24" s="13"/>
      <c r="B24" s="24" t="s">
        <v>23</v>
      </c>
      <c r="C24" s="8">
        <f t="shared" si="4"/>
        <v>952</v>
      </c>
      <c r="D24" s="9">
        <f t="shared" si="2"/>
        <v>494</v>
      </c>
      <c r="E24" s="9">
        <f t="shared" si="3"/>
        <v>458</v>
      </c>
      <c r="F24" s="9"/>
      <c r="G24" s="10" t="s">
        <v>1</v>
      </c>
      <c r="H24" s="10" t="s">
        <v>1</v>
      </c>
      <c r="I24" s="10"/>
      <c r="J24" s="9">
        <v>494</v>
      </c>
      <c r="K24" s="10">
        <v>458</v>
      </c>
      <c r="L24" s="9"/>
      <c r="M24" s="11"/>
    </row>
    <row r="25" spans="1:13" ht="11.25" customHeight="1" x14ac:dyDescent="0.25">
      <c r="A25" s="13"/>
      <c r="B25" s="25" t="s">
        <v>24</v>
      </c>
      <c r="C25" s="4">
        <f t="shared" ref="C25:M25" si="5">SUM(C26:C36)</f>
        <v>164108</v>
      </c>
      <c r="D25" s="4">
        <f t="shared" si="5"/>
        <v>79889</v>
      </c>
      <c r="E25" s="4">
        <f t="shared" si="5"/>
        <v>84219</v>
      </c>
      <c r="F25" s="4"/>
      <c r="G25" s="4">
        <f t="shared" si="5"/>
        <v>73078</v>
      </c>
      <c r="H25" s="4">
        <f t="shared" si="5"/>
        <v>78813</v>
      </c>
      <c r="I25" s="4"/>
      <c r="J25" s="4">
        <f t="shared" si="5"/>
        <v>6811</v>
      </c>
      <c r="K25" s="4">
        <f t="shared" si="5"/>
        <v>5406</v>
      </c>
      <c r="L25" s="4">
        <f t="shared" si="5"/>
        <v>0</v>
      </c>
      <c r="M25" s="4">
        <f t="shared" si="5"/>
        <v>0</v>
      </c>
    </row>
    <row r="26" spans="1:13" ht="12" customHeight="1" x14ac:dyDescent="0.25">
      <c r="A26" s="13"/>
      <c r="B26" s="24" t="s">
        <v>25</v>
      </c>
      <c r="C26" s="8">
        <f t="shared" ref="C26:C36" si="6">SUM(D26:E26)</f>
        <v>48840</v>
      </c>
      <c r="D26" s="9">
        <f t="shared" ref="D26:D36" si="7">+G26+J26</f>
        <v>23057</v>
      </c>
      <c r="E26" s="9">
        <f t="shared" ref="E26:E36" si="8">+H26+K26</f>
        <v>25783</v>
      </c>
      <c r="F26" s="9"/>
      <c r="G26" s="9">
        <v>23057</v>
      </c>
      <c r="H26" s="8">
        <v>25783</v>
      </c>
      <c r="I26" s="8"/>
      <c r="J26" s="10" t="s">
        <v>1</v>
      </c>
      <c r="K26" s="10" t="s">
        <v>1</v>
      </c>
      <c r="L26" s="9"/>
      <c r="M26" s="9"/>
    </row>
    <row r="27" spans="1:13" ht="12" customHeight="1" x14ac:dyDescent="0.25">
      <c r="A27" s="13"/>
      <c r="B27" s="24" t="s">
        <v>26</v>
      </c>
      <c r="C27" s="8">
        <f t="shared" si="6"/>
        <v>5360</v>
      </c>
      <c r="D27" s="9">
        <f t="shared" si="7"/>
        <v>2647</v>
      </c>
      <c r="E27" s="9">
        <f t="shared" si="8"/>
        <v>2713</v>
      </c>
      <c r="F27" s="9"/>
      <c r="G27" s="9">
        <v>1880</v>
      </c>
      <c r="H27" s="8">
        <v>1989</v>
      </c>
      <c r="I27" s="8"/>
      <c r="J27" s="9">
        <v>767</v>
      </c>
      <c r="K27" s="9">
        <v>724</v>
      </c>
      <c r="L27" s="9"/>
      <c r="M27" s="9"/>
    </row>
    <row r="28" spans="1:13" ht="12" customHeight="1" x14ac:dyDescent="0.25">
      <c r="A28" s="13"/>
      <c r="B28" s="24" t="s">
        <v>27</v>
      </c>
      <c r="C28" s="8">
        <f t="shared" si="6"/>
        <v>1970</v>
      </c>
      <c r="D28" s="9">
        <f t="shared" si="7"/>
        <v>1734</v>
      </c>
      <c r="E28" s="9">
        <f t="shared" si="8"/>
        <v>236</v>
      </c>
      <c r="F28" s="9"/>
      <c r="G28" s="10" t="s">
        <v>1</v>
      </c>
      <c r="H28" s="10" t="s">
        <v>1</v>
      </c>
      <c r="I28" s="10"/>
      <c r="J28" s="10">
        <v>1734</v>
      </c>
      <c r="K28" s="10">
        <v>236</v>
      </c>
      <c r="L28" s="11"/>
      <c r="M28" s="11"/>
    </row>
    <row r="29" spans="1:13" ht="12" customHeight="1" x14ac:dyDescent="0.25">
      <c r="A29" s="13"/>
      <c r="B29" s="24" t="s">
        <v>28</v>
      </c>
      <c r="C29" s="8">
        <f t="shared" si="6"/>
        <v>9425</v>
      </c>
      <c r="D29" s="9">
        <f t="shared" si="7"/>
        <v>4554</v>
      </c>
      <c r="E29" s="9">
        <f t="shared" si="8"/>
        <v>4871</v>
      </c>
      <c r="F29" s="9"/>
      <c r="G29" s="8">
        <v>3205</v>
      </c>
      <c r="H29" s="8">
        <v>3468</v>
      </c>
      <c r="I29" s="8"/>
      <c r="J29" s="8">
        <v>1349</v>
      </c>
      <c r="K29" s="8">
        <v>1403</v>
      </c>
      <c r="L29" s="8"/>
      <c r="M29" s="8"/>
    </row>
    <row r="30" spans="1:13" ht="12" customHeight="1" x14ac:dyDescent="0.25">
      <c r="A30" s="13"/>
      <c r="B30" s="24" t="s">
        <v>29</v>
      </c>
      <c r="C30" s="8">
        <f t="shared" si="6"/>
        <v>8857</v>
      </c>
      <c r="D30" s="9">
        <f t="shared" si="7"/>
        <v>4310</v>
      </c>
      <c r="E30" s="9">
        <f t="shared" si="8"/>
        <v>4547</v>
      </c>
      <c r="F30" s="9"/>
      <c r="G30" s="8">
        <v>2949</v>
      </c>
      <c r="H30" s="8">
        <v>3132</v>
      </c>
      <c r="I30" s="8"/>
      <c r="J30" s="8">
        <v>1361</v>
      </c>
      <c r="K30" s="8">
        <v>1415</v>
      </c>
      <c r="L30" s="8"/>
      <c r="M30" s="11"/>
    </row>
    <row r="31" spans="1:13" ht="12" customHeight="1" x14ac:dyDescent="0.25">
      <c r="A31" s="13"/>
      <c r="B31" s="24" t="s">
        <v>30</v>
      </c>
      <c r="C31" s="8">
        <f t="shared" si="6"/>
        <v>17971</v>
      </c>
      <c r="D31" s="9">
        <f t="shared" si="7"/>
        <v>8618</v>
      </c>
      <c r="E31" s="9">
        <f t="shared" si="8"/>
        <v>9353</v>
      </c>
      <c r="F31" s="9"/>
      <c r="G31" s="8">
        <v>8151</v>
      </c>
      <c r="H31" s="8">
        <v>8856</v>
      </c>
      <c r="I31" s="8"/>
      <c r="J31" s="8">
        <v>467</v>
      </c>
      <c r="K31" s="8">
        <v>497</v>
      </c>
      <c r="L31" s="8"/>
      <c r="M31" s="8"/>
    </row>
    <row r="32" spans="1:13" ht="12" customHeight="1" x14ac:dyDescent="0.25">
      <c r="A32" s="13"/>
      <c r="B32" s="24" t="s">
        <v>16</v>
      </c>
      <c r="C32" s="8">
        <f t="shared" si="6"/>
        <v>45235</v>
      </c>
      <c r="D32" s="9">
        <f t="shared" si="7"/>
        <v>22245</v>
      </c>
      <c r="E32" s="9">
        <f t="shared" si="8"/>
        <v>22990</v>
      </c>
      <c r="F32" s="9"/>
      <c r="G32" s="8">
        <v>22245</v>
      </c>
      <c r="H32" s="8">
        <v>22990</v>
      </c>
      <c r="I32" s="8"/>
      <c r="J32" s="8" t="s">
        <v>1</v>
      </c>
      <c r="K32" s="8" t="s">
        <v>1</v>
      </c>
      <c r="L32" s="8"/>
      <c r="M32" s="8"/>
    </row>
    <row r="33" spans="1:13" ht="12" customHeight="1" x14ac:dyDescent="0.25">
      <c r="A33" s="13"/>
      <c r="B33" s="24" t="s">
        <v>31</v>
      </c>
      <c r="C33" s="8">
        <f t="shared" si="6"/>
        <v>906</v>
      </c>
      <c r="D33" s="9">
        <f t="shared" si="7"/>
        <v>464</v>
      </c>
      <c r="E33" s="9">
        <f t="shared" si="8"/>
        <v>442</v>
      </c>
      <c r="F33" s="9"/>
      <c r="G33" s="10" t="s">
        <v>1</v>
      </c>
      <c r="H33" s="10" t="s">
        <v>1</v>
      </c>
      <c r="I33" s="10"/>
      <c r="J33" s="8">
        <v>464</v>
      </c>
      <c r="K33" s="10">
        <v>442</v>
      </c>
      <c r="L33" s="11"/>
      <c r="M33" s="8"/>
    </row>
    <row r="34" spans="1:13" ht="12" customHeight="1" x14ac:dyDescent="0.25">
      <c r="A34" s="13"/>
      <c r="B34" s="24" t="s">
        <v>32</v>
      </c>
      <c r="C34" s="8">
        <f t="shared" si="6"/>
        <v>724</v>
      </c>
      <c r="D34" s="9">
        <f t="shared" si="7"/>
        <v>357</v>
      </c>
      <c r="E34" s="9">
        <f t="shared" si="8"/>
        <v>367</v>
      </c>
      <c r="F34" s="9"/>
      <c r="G34" s="10" t="s">
        <v>1</v>
      </c>
      <c r="H34" s="10" t="s">
        <v>1</v>
      </c>
      <c r="I34" s="10"/>
      <c r="J34" s="8">
        <v>357</v>
      </c>
      <c r="K34" s="10">
        <v>367</v>
      </c>
      <c r="L34" s="11"/>
      <c r="M34" s="11"/>
    </row>
    <row r="35" spans="1:13" ht="12" customHeight="1" x14ac:dyDescent="0.25">
      <c r="A35" s="13"/>
      <c r="B35" s="24" t="s">
        <v>33</v>
      </c>
      <c r="C35" s="8">
        <f t="shared" si="6"/>
        <v>20922</v>
      </c>
      <c r="D35" s="9">
        <f t="shared" si="7"/>
        <v>10006</v>
      </c>
      <c r="E35" s="9">
        <f t="shared" si="8"/>
        <v>10916</v>
      </c>
      <c r="F35" s="9"/>
      <c r="G35" s="8">
        <v>9812</v>
      </c>
      <c r="H35" s="8">
        <v>10716</v>
      </c>
      <c r="I35" s="8"/>
      <c r="J35" s="8">
        <v>194</v>
      </c>
      <c r="K35" s="8">
        <v>200</v>
      </c>
      <c r="L35" s="8"/>
      <c r="M35" s="8"/>
    </row>
    <row r="36" spans="1:13" ht="12" customHeight="1" x14ac:dyDescent="0.25">
      <c r="A36" s="13"/>
      <c r="B36" s="24" t="s">
        <v>34</v>
      </c>
      <c r="C36" s="8">
        <f t="shared" si="6"/>
        <v>3898</v>
      </c>
      <c r="D36" s="9">
        <f t="shared" si="7"/>
        <v>1897</v>
      </c>
      <c r="E36" s="9">
        <f t="shared" si="8"/>
        <v>2001</v>
      </c>
      <c r="F36" s="9"/>
      <c r="G36" s="8">
        <v>1779</v>
      </c>
      <c r="H36" s="8">
        <v>1879</v>
      </c>
      <c r="I36" s="8"/>
      <c r="J36" s="8">
        <v>118</v>
      </c>
      <c r="K36" s="8">
        <v>122</v>
      </c>
      <c r="L36" s="8"/>
      <c r="M36" s="8"/>
    </row>
    <row r="37" spans="1:13" ht="11.25" customHeight="1" x14ac:dyDescent="0.25">
      <c r="A37" s="13"/>
      <c r="B37" s="25" t="s">
        <v>35</v>
      </c>
      <c r="C37" s="4">
        <f t="shared" ref="C37:M37" si="9">SUM(C38:C42)</f>
        <v>52214</v>
      </c>
      <c r="D37" s="4">
        <f t="shared" si="9"/>
        <v>26613</v>
      </c>
      <c r="E37" s="4">
        <f t="shared" si="9"/>
        <v>25601</v>
      </c>
      <c r="F37" s="4"/>
      <c r="G37" s="4">
        <f t="shared" si="9"/>
        <v>22855</v>
      </c>
      <c r="H37" s="4">
        <f t="shared" si="9"/>
        <v>22595</v>
      </c>
      <c r="I37" s="4"/>
      <c r="J37" s="4">
        <f t="shared" si="9"/>
        <v>3758</v>
      </c>
      <c r="K37" s="4">
        <f t="shared" si="9"/>
        <v>3006</v>
      </c>
      <c r="L37" s="4">
        <f t="shared" si="9"/>
        <v>0</v>
      </c>
      <c r="M37" s="4">
        <f t="shared" si="9"/>
        <v>0</v>
      </c>
    </row>
    <row r="38" spans="1:13" ht="12" customHeight="1" x14ac:dyDescent="0.25">
      <c r="A38" s="13"/>
      <c r="B38" s="24" t="s">
        <v>36</v>
      </c>
      <c r="C38" s="8">
        <f>SUM(D38:E38)</f>
        <v>21370</v>
      </c>
      <c r="D38" s="9">
        <f t="shared" ref="D38:E42" si="10">+G38+J38</f>
        <v>10603</v>
      </c>
      <c r="E38" s="9">
        <f t="shared" si="10"/>
        <v>10767</v>
      </c>
      <c r="F38" s="9"/>
      <c r="G38" s="9">
        <v>9398</v>
      </c>
      <c r="H38" s="8">
        <v>10014</v>
      </c>
      <c r="I38" s="8"/>
      <c r="J38" s="9">
        <v>1205</v>
      </c>
      <c r="K38" s="9">
        <v>753</v>
      </c>
      <c r="L38" s="9"/>
      <c r="M38" s="9"/>
    </row>
    <row r="39" spans="1:13" ht="12" customHeight="1" x14ac:dyDescent="0.25">
      <c r="A39" s="13"/>
      <c r="B39" s="24" t="s">
        <v>37</v>
      </c>
      <c r="C39" s="8">
        <f>SUM(D39:E39)</f>
        <v>1444</v>
      </c>
      <c r="D39" s="9">
        <f t="shared" si="10"/>
        <v>771</v>
      </c>
      <c r="E39" s="9">
        <f t="shared" si="10"/>
        <v>673</v>
      </c>
      <c r="F39" s="9"/>
      <c r="G39" s="10" t="s">
        <v>1</v>
      </c>
      <c r="H39" s="10" t="s">
        <v>1</v>
      </c>
      <c r="I39" s="10"/>
      <c r="J39" s="9">
        <v>771</v>
      </c>
      <c r="K39" s="10">
        <v>673</v>
      </c>
      <c r="L39" s="9"/>
      <c r="M39" s="9"/>
    </row>
    <row r="40" spans="1:13" ht="12" customHeight="1" x14ac:dyDescent="0.25">
      <c r="A40" s="13"/>
      <c r="B40" s="24" t="s">
        <v>38</v>
      </c>
      <c r="C40" s="8">
        <f>SUM(D40:E40)</f>
        <v>2313</v>
      </c>
      <c r="D40" s="9">
        <f t="shared" si="10"/>
        <v>1213</v>
      </c>
      <c r="E40" s="9">
        <f t="shared" si="10"/>
        <v>1100</v>
      </c>
      <c r="F40" s="9"/>
      <c r="G40" s="10" t="s">
        <v>1</v>
      </c>
      <c r="H40" s="10" t="s">
        <v>1</v>
      </c>
      <c r="I40" s="10"/>
      <c r="J40" s="9">
        <v>1213</v>
      </c>
      <c r="K40" s="10">
        <v>1100</v>
      </c>
      <c r="L40" s="10"/>
      <c r="M40" s="9"/>
    </row>
    <row r="41" spans="1:13" ht="12" customHeight="1" x14ac:dyDescent="0.25">
      <c r="A41" s="13"/>
      <c r="B41" s="24" t="s">
        <v>39</v>
      </c>
      <c r="C41" s="8">
        <f>SUM(D41:E41)</f>
        <v>12188</v>
      </c>
      <c r="D41" s="9">
        <f t="shared" si="10"/>
        <v>6750</v>
      </c>
      <c r="E41" s="9">
        <f t="shared" si="10"/>
        <v>5438</v>
      </c>
      <c r="F41" s="9"/>
      <c r="G41" s="9">
        <v>6728</v>
      </c>
      <c r="H41" s="8">
        <v>5418</v>
      </c>
      <c r="I41" s="8"/>
      <c r="J41" s="9">
        <v>22</v>
      </c>
      <c r="K41" s="10">
        <v>20</v>
      </c>
      <c r="L41" s="10"/>
      <c r="M41" s="9"/>
    </row>
    <row r="42" spans="1:13" ht="12" customHeight="1" x14ac:dyDescent="0.25">
      <c r="A42" s="13"/>
      <c r="B42" s="24" t="s">
        <v>55</v>
      </c>
      <c r="C42" s="8">
        <f>SUM(D42:E42)</f>
        <v>14899</v>
      </c>
      <c r="D42" s="9">
        <f t="shared" si="10"/>
        <v>7276</v>
      </c>
      <c r="E42" s="9">
        <f t="shared" si="10"/>
        <v>7623</v>
      </c>
      <c r="F42" s="9"/>
      <c r="G42" s="9">
        <v>6729</v>
      </c>
      <c r="H42" s="8">
        <v>7163</v>
      </c>
      <c r="I42" s="8"/>
      <c r="J42" s="9">
        <v>547</v>
      </c>
      <c r="K42" s="8">
        <v>460</v>
      </c>
      <c r="L42" s="8"/>
      <c r="M42" s="9"/>
    </row>
    <row r="43" spans="1:13" ht="11.25" customHeight="1" x14ac:dyDescent="0.25">
      <c r="A43" s="13"/>
      <c r="B43" s="25" t="s">
        <v>40</v>
      </c>
      <c r="C43" s="4">
        <f t="shared" ref="C43:M43" si="11">SUM(C44:C48)</f>
        <v>9940</v>
      </c>
      <c r="D43" s="4">
        <f t="shared" si="11"/>
        <v>4978</v>
      </c>
      <c r="E43" s="4">
        <f t="shared" si="11"/>
        <v>4962</v>
      </c>
      <c r="F43" s="4"/>
      <c r="G43" s="4">
        <f t="shared" si="11"/>
        <v>2550</v>
      </c>
      <c r="H43" s="4">
        <f t="shared" si="11"/>
        <v>2674</v>
      </c>
      <c r="I43" s="4"/>
      <c r="J43" s="4">
        <f t="shared" si="11"/>
        <v>2428</v>
      </c>
      <c r="K43" s="4">
        <f t="shared" si="11"/>
        <v>2288</v>
      </c>
      <c r="L43" s="4">
        <f t="shared" si="11"/>
        <v>0</v>
      </c>
      <c r="M43" s="4">
        <f t="shared" si="11"/>
        <v>0</v>
      </c>
    </row>
    <row r="44" spans="1:13" ht="12" customHeight="1" x14ac:dyDescent="0.25">
      <c r="A44" s="13"/>
      <c r="B44" s="24" t="s">
        <v>41</v>
      </c>
      <c r="C44" s="8">
        <f>SUM(D44:E44)</f>
        <v>5856</v>
      </c>
      <c r="D44" s="9">
        <f t="shared" ref="D44:E48" si="12">+G44+J44</f>
        <v>2888</v>
      </c>
      <c r="E44" s="9">
        <f t="shared" si="12"/>
        <v>2968</v>
      </c>
      <c r="F44" s="9"/>
      <c r="G44" s="9">
        <v>2550</v>
      </c>
      <c r="H44" s="8">
        <v>2674</v>
      </c>
      <c r="I44" s="8"/>
      <c r="J44" s="9">
        <v>338</v>
      </c>
      <c r="K44" s="9">
        <v>294</v>
      </c>
      <c r="L44" s="9"/>
      <c r="M44" s="9"/>
    </row>
    <row r="45" spans="1:13" ht="12" customHeight="1" x14ac:dyDescent="0.25">
      <c r="A45" s="13"/>
      <c r="B45" s="24" t="s">
        <v>42</v>
      </c>
      <c r="C45" s="8">
        <f>SUM(D45:E45)</f>
        <v>1114</v>
      </c>
      <c r="D45" s="9">
        <f t="shared" si="12"/>
        <v>561</v>
      </c>
      <c r="E45" s="9">
        <f t="shared" si="12"/>
        <v>553</v>
      </c>
      <c r="F45" s="9"/>
      <c r="G45" s="10" t="s">
        <v>1</v>
      </c>
      <c r="H45" s="10" t="s">
        <v>1</v>
      </c>
      <c r="I45" s="10"/>
      <c r="J45" s="9">
        <v>561</v>
      </c>
      <c r="K45" s="9">
        <v>553</v>
      </c>
      <c r="L45" s="9"/>
      <c r="M45" s="9"/>
    </row>
    <row r="46" spans="1:13" ht="12" customHeight="1" x14ac:dyDescent="0.25">
      <c r="A46" s="13"/>
      <c r="B46" s="24" t="s">
        <v>43</v>
      </c>
      <c r="C46" s="8">
        <f>SUM(D46:E46)</f>
        <v>1983</v>
      </c>
      <c r="D46" s="9">
        <f t="shared" si="12"/>
        <v>1018</v>
      </c>
      <c r="E46" s="9">
        <f t="shared" si="12"/>
        <v>965</v>
      </c>
      <c r="F46" s="9"/>
      <c r="G46" s="10" t="s">
        <v>1</v>
      </c>
      <c r="H46" s="10" t="s">
        <v>1</v>
      </c>
      <c r="I46" s="10"/>
      <c r="J46" s="9">
        <v>1018</v>
      </c>
      <c r="K46" s="10">
        <v>965</v>
      </c>
      <c r="L46" s="9"/>
      <c r="M46" s="9"/>
    </row>
    <row r="47" spans="1:13" ht="12" customHeight="1" x14ac:dyDescent="0.25">
      <c r="A47" s="13"/>
      <c r="B47" s="24" t="s">
        <v>44</v>
      </c>
      <c r="C47" s="8">
        <f>SUM(D47:E47)</f>
        <v>724</v>
      </c>
      <c r="D47" s="9">
        <f t="shared" si="12"/>
        <v>370</v>
      </c>
      <c r="E47" s="9">
        <f t="shared" si="12"/>
        <v>354</v>
      </c>
      <c r="F47" s="9"/>
      <c r="G47" s="10" t="s">
        <v>1</v>
      </c>
      <c r="H47" s="10" t="s">
        <v>1</v>
      </c>
      <c r="I47" s="8"/>
      <c r="J47" s="8">
        <v>370</v>
      </c>
      <c r="K47" s="10">
        <v>354</v>
      </c>
      <c r="L47" s="8"/>
      <c r="M47" s="11"/>
    </row>
    <row r="48" spans="1:13" ht="12" customHeight="1" x14ac:dyDescent="0.25">
      <c r="A48" s="13"/>
      <c r="B48" s="24" t="s">
        <v>45</v>
      </c>
      <c r="C48" s="8">
        <f>SUM(D48:E48)</f>
        <v>263</v>
      </c>
      <c r="D48" s="9">
        <f t="shared" si="12"/>
        <v>141</v>
      </c>
      <c r="E48" s="9">
        <f t="shared" si="12"/>
        <v>122</v>
      </c>
      <c r="F48" s="9"/>
      <c r="G48" s="10" t="s">
        <v>1</v>
      </c>
      <c r="H48" s="10" t="s">
        <v>1</v>
      </c>
      <c r="I48" s="10"/>
      <c r="J48" s="8">
        <v>141</v>
      </c>
      <c r="K48" s="10">
        <v>122</v>
      </c>
      <c r="L48" s="10"/>
      <c r="M48" s="11"/>
    </row>
    <row r="49" spans="1:13" ht="11.25" customHeight="1" x14ac:dyDescent="0.25">
      <c r="A49" s="13"/>
      <c r="B49" s="25" t="s">
        <v>46</v>
      </c>
      <c r="C49" s="4">
        <f t="shared" ref="C49:M49" si="13">SUM(C50:C57)</f>
        <v>109248</v>
      </c>
      <c r="D49" s="4">
        <f t="shared" si="13"/>
        <v>53183</v>
      </c>
      <c r="E49" s="4">
        <f t="shared" si="13"/>
        <v>56065</v>
      </c>
      <c r="F49" s="4"/>
      <c r="G49" s="4">
        <f t="shared" si="13"/>
        <v>48592</v>
      </c>
      <c r="H49" s="4">
        <f t="shared" si="13"/>
        <v>51790</v>
      </c>
      <c r="I49" s="4"/>
      <c r="J49" s="4">
        <f t="shared" si="13"/>
        <v>4591</v>
      </c>
      <c r="K49" s="4">
        <f t="shared" si="13"/>
        <v>4275</v>
      </c>
      <c r="L49" s="4">
        <f t="shared" si="13"/>
        <v>0</v>
      </c>
      <c r="M49" s="4">
        <f t="shared" si="13"/>
        <v>0</v>
      </c>
    </row>
    <row r="50" spans="1:13" ht="12" customHeight="1" x14ac:dyDescent="0.25">
      <c r="A50" s="13"/>
      <c r="B50" s="24" t="s">
        <v>47</v>
      </c>
      <c r="C50" s="8">
        <f t="shared" ref="C50:C57" si="14">SUM(D50:E50)</f>
        <v>49520</v>
      </c>
      <c r="D50" s="9">
        <f t="shared" ref="D50:E57" si="15">+G50+J50</f>
        <v>23679</v>
      </c>
      <c r="E50" s="9">
        <f t="shared" si="15"/>
        <v>25841</v>
      </c>
      <c r="F50" s="9"/>
      <c r="G50" s="9">
        <v>23645</v>
      </c>
      <c r="H50" s="8">
        <v>25813</v>
      </c>
      <c r="I50" s="8"/>
      <c r="J50" s="9">
        <v>34</v>
      </c>
      <c r="K50" s="9">
        <v>28</v>
      </c>
      <c r="L50" s="9"/>
      <c r="M50" s="9"/>
    </row>
    <row r="51" spans="1:13" ht="12" customHeight="1" x14ac:dyDescent="0.25">
      <c r="A51" s="13"/>
      <c r="B51" s="24" t="s">
        <v>48</v>
      </c>
      <c r="C51" s="8">
        <f t="shared" si="14"/>
        <v>1063</v>
      </c>
      <c r="D51" s="9">
        <f t="shared" si="15"/>
        <v>545</v>
      </c>
      <c r="E51" s="9">
        <f t="shared" si="15"/>
        <v>518</v>
      </c>
      <c r="F51" s="9"/>
      <c r="G51" s="10" t="s">
        <v>1</v>
      </c>
      <c r="H51" s="10" t="s">
        <v>1</v>
      </c>
      <c r="I51" s="10"/>
      <c r="J51" s="9">
        <v>545</v>
      </c>
      <c r="K51" s="10">
        <v>518</v>
      </c>
      <c r="L51" s="11"/>
      <c r="M51" s="9"/>
    </row>
    <row r="52" spans="1:13" ht="12" customHeight="1" x14ac:dyDescent="0.25">
      <c r="A52" s="13"/>
      <c r="B52" s="24" t="s">
        <v>49</v>
      </c>
      <c r="C52" s="8">
        <f t="shared" si="14"/>
        <v>3973</v>
      </c>
      <c r="D52" s="9">
        <f t="shared" si="15"/>
        <v>2005</v>
      </c>
      <c r="E52" s="9">
        <f t="shared" si="15"/>
        <v>1968</v>
      </c>
      <c r="F52" s="9"/>
      <c r="G52" s="8">
        <v>1244</v>
      </c>
      <c r="H52" s="8">
        <v>1259</v>
      </c>
      <c r="I52" s="8"/>
      <c r="J52" s="9">
        <v>761</v>
      </c>
      <c r="K52" s="9">
        <v>709</v>
      </c>
      <c r="L52" s="9"/>
      <c r="M52" s="11"/>
    </row>
    <row r="53" spans="1:13" ht="12" customHeight="1" x14ac:dyDescent="0.25">
      <c r="A53" s="13"/>
      <c r="B53" s="24" t="s">
        <v>50</v>
      </c>
      <c r="C53" s="8">
        <f t="shared" si="14"/>
        <v>9243</v>
      </c>
      <c r="D53" s="9">
        <f t="shared" si="15"/>
        <v>4655</v>
      </c>
      <c r="E53" s="9">
        <f t="shared" si="15"/>
        <v>4588</v>
      </c>
      <c r="F53" s="9"/>
      <c r="G53" s="8">
        <v>2383</v>
      </c>
      <c r="H53" s="8">
        <v>2492</v>
      </c>
      <c r="I53" s="8"/>
      <c r="J53" s="9">
        <v>2272</v>
      </c>
      <c r="K53" s="9">
        <v>2096</v>
      </c>
      <c r="L53" s="9"/>
      <c r="M53" s="9"/>
    </row>
    <row r="54" spans="1:13" ht="12" customHeight="1" x14ac:dyDescent="0.25">
      <c r="A54" s="13"/>
      <c r="B54" s="24" t="s">
        <v>51</v>
      </c>
      <c r="C54" s="8">
        <f t="shared" si="14"/>
        <v>5221</v>
      </c>
      <c r="D54" s="9">
        <f t="shared" si="15"/>
        <v>2731</v>
      </c>
      <c r="E54" s="9">
        <f t="shared" si="15"/>
        <v>2490</v>
      </c>
      <c r="F54" s="9"/>
      <c r="G54" s="8">
        <v>2651</v>
      </c>
      <c r="H54" s="8">
        <v>2441</v>
      </c>
      <c r="I54" s="8"/>
      <c r="J54" s="9">
        <v>80</v>
      </c>
      <c r="K54" s="10">
        <v>49</v>
      </c>
      <c r="L54" s="10"/>
      <c r="M54" s="11"/>
    </row>
    <row r="55" spans="1:13" ht="12" customHeight="1" x14ac:dyDescent="0.25">
      <c r="A55" s="13"/>
      <c r="B55" s="24" t="s">
        <v>52</v>
      </c>
      <c r="C55" s="8">
        <f t="shared" si="14"/>
        <v>10105</v>
      </c>
      <c r="D55" s="9">
        <f t="shared" si="15"/>
        <v>4990</v>
      </c>
      <c r="E55" s="9">
        <f t="shared" si="15"/>
        <v>5115</v>
      </c>
      <c r="F55" s="9"/>
      <c r="G55" s="8">
        <v>4373</v>
      </c>
      <c r="H55" s="8">
        <v>4496</v>
      </c>
      <c r="I55" s="8"/>
      <c r="J55" s="9">
        <v>617</v>
      </c>
      <c r="K55" s="8">
        <v>619</v>
      </c>
      <c r="L55" s="8"/>
      <c r="M55" s="9"/>
    </row>
    <row r="56" spans="1:13" ht="12" customHeight="1" x14ac:dyDescent="0.25">
      <c r="A56" s="13"/>
      <c r="B56" s="24" t="s">
        <v>53</v>
      </c>
      <c r="C56" s="8">
        <f t="shared" si="14"/>
        <v>17553</v>
      </c>
      <c r="D56" s="9">
        <f t="shared" si="15"/>
        <v>8571</v>
      </c>
      <c r="E56" s="9">
        <f t="shared" si="15"/>
        <v>8982</v>
      </c>
      <c r="F56" s="9"/>
      <c r="G56" s="8">
        <v>8340</v>
      </c>
      <c r="H56" s="8">
        <v>8764</v>
      </c>
      <c r="I56" s="8"/>
      <c r="J56" s="9">
        <v>231</v>
      </c>
      <c r="K56" s="8">
        <v>218</v>
      </c>
      <c r="L56" s="8"/>
      <c r="M56" s="9"/>
    </row>
    <row r="57" spans="1:13" ht="12" customHeight="1" x14ac:dyDescent="0.25">
      <c r="A57" s="13"/>
      <c r="B57" s="24" t="s">
        <v>54</v>
      </c>
      <c r="C57" s="8">
        <f t="shared" si="14"/>
        <v>12570</v>
      </c>
      <c r="D57" s="9">
        <f t="shared" si="15"/>
        <v>6007</v>
      </c>
      <c r="E57" s="9">
        <f t="shared" si="15"/>
        <v>6563</v>
      </c>
      <c r="F57" s="9"/>
      <c r="G57" s="8">
        <v>5956</v>
      </c>
      <c r="H57" s="8">
        <v>6525</v>
      </c>
      <c r="I57" s="8"/>
      <c r="J57" s="9">
        <v>51</v>
      </c>
      <c r="K57" s="8">
        <v>38</v>
      </c>
      <c r="L57" s="8"/>
      <c r="M57" s="9"/>
    </row>
    <row r="58" spans="1:13" ht="3" customHeight="1" x14ac:dyDescent="0.25">
      <c r="A58" s="13"/>
      <c r="B58" s="26"/>
      <c r="C58" s="18"/>
      <c r="D58" s="17"/>
      <c r="E58" s="17"/>
      <c r="F58" s="17"/>
      <c r="G58" s="17"/>
      <c r="H58" s="17"/>
      <c r="I58" s="17"/>
      <c r="J58" s="17"/>
      <c r="K58" s="17"/>
      <c r="L58" s="19"/>
      <c r="M58" s="19"/>
    </row>
    <row r="59" spans="1:13" ht="11.25" customHeight="1" x14ac:dyDescent="0.25">
      <c r="A59" s="13"/>
      <c r="B59" s="12" t="s">
        <v>58</v>
      </c>
      <c r="C59" s="20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4" spans="1:13" ht="12.75" customHeight="1" x14ac:dyDescent="0.2">
      <c r="E64" s="39"/>
    </row>
  </sheetData>
  <mergeCells count="5">
    <mergeCell ref="J5:K5"/>
    <mergeCell ref="C5:E5"/>
    <mergeCell ref="G5:H5"/>
    <mergeCell ref="B2:K2"/>
    <mergeCell ref="B3:K3"/>
  </mergeCells>
  <phoneticPr fontId="0" type="noConversion"/>
  <printOptions horizontalCentered="1" gridLinesSet="0"/>
  <pageMargins left="0.59055118110236227" right="0.78740157480314965" top="0.78740157480314965" bottom="0.19685039370078741" header="0" footer="0"/>
  <pageSetup paperSize="9" orientation="portrait" r:id="rId1"/>
  <headerFooter alignWithMargins="0"/>
  <ignoredErrors>
    <ignoredError sqref="J25 C25:E54 G25:H25 G37:H37 J32 J37 G43:H43 J43 G49:H49 J4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7,7  </vt:lpstr>
      <vt:lpstr>'  7,7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2014-10-03T17:31:13Z</cp:lastPrinted>
  <dcterms:created xsi:type="dcterms:W3CDTF">1997-06-05T18:53:19Z</dcterms:created>
  <dcterms:modified xsi:type="dcterms:W3CDTF">2022-11-21T17:21:51Z</dcterms:modified>
</cp:coreProperties>
</file>