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07-Empleo y Previsión Social\"/>
    </mc:Choice>
  </mc:AlternateContent>
  <bookViews>
    <workbookView xWindow="11400" yWindow="-60" windowWidth="10320" windowHeight="10110"/>
  </bookViews>
  <sheets>
    <sheet name="  7,8  " sheetId="1" r:id="rId1"/>
  </sheets>
  <definedNames>
    <definedName name="\a">#N/A</definedName>
    <definedName name="_Regression_Int" localSheetId="0" hidden="1">1</definedName>
    <definedName name="_xlnm.Print_Area" localSheetId="0">'  7,8  '!$B$2:$H$60</definedName>
    <definedName name="Print_Area_MI">'  7,8  '!$B$2:$I$62</definedName>
  </definedNames>
  <calcPr calcId="162913"/>
</workbook>
</file>

<file path=xl/calcChain.xml><?xml version="1.0" encoding="utf-8"?>
<calcChain xmlns="http://schemas.openxmlformats.org/spreadsheetml/2006/main">
  <c r="C12" i="1" l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7" i="1"/>
  <c r="C28" i="1"/>
  <c r="C29" i="1"/>
  <c r="C30" i="1"/>
  <c r="C31" i="1"/>
  <c r="C32" i="1"/>
  <c r="C33" i="1"/>
  <c r="C34" i="1"/>
  <c r="C35" i="1"/>
  <c r="C36" i="1"/>
  <c r="C37" i="1"/>
  <c r="C39" i="1"/>
  <c r="C40" i="1"/>
  <c r="C41" i="1"/>
  <c r="C42" i="1"/>
  <c r="C43" i="1"/>
  <c r="C45" i="1"/>
  <c r="C46" i="1"/>
  <c r="C47" i="1"/>
  <c r="C48" i="1"/>
  <c r="C49" i="1"/>
  <c r="C51" i="1"/>
  <c r="C52" i="1"/>
  <c r="C53" i="1"/>
  <c r="C54" i="1"/>
  <c r="C55" i="1"/>
  <c r="C56" i="1"/>
  <c r="C57" i="1"/>
  <c r="C58" i="1"/>
  <c r="H11" i="1"/>
  <c r="H26" i="1"/>
  <c r="H38" i="1"/>
  <c r="H44" i="1"/>
  <c r="H50" i="1"/>
  <c r="G11" i="1"/>
  <c r="G26" i="1"/>
  <c r="G38" i="1"/>
  <c r="G44" i="1"/>
  <c r="G50" i="1"/>
  <c r="F11" i="1"/>
  <c r="F26" i="1"/>
  <c r="F38" i="1"/>
  <c r="F44" i="1"/>
  <c r="F50" i="1"/>
  <c r="E11" i="1"/>
  <c r="E26" i="1"/>
  <c r="E38" i="1"/>
  <c r="E44" i="1"/>
  <c r="E50" i="1"/>
  <c r="D11" i="1"/>
  <c r="D26" i="1"/>
  <c r="D38" i="1"/>
  <c r="D44" i="1"/>
  <c r="D50" i="1"/>
  <c r="I38" i="1"/>
  <c r="I44" i="1"/>
  <c r="I50" i="1"/>
  <c r="I11" i="1"/>
  <c r="I26" i="1"/>
  <c r="D9" i="1" l="1"/>
  <c r="E9" i="1"/>
  <c r="G9" i="1"/>
  <c r="F9" i="1"/>
  <c r="C44" i="1"/>
  <c r="C38" i="1"/>
  <c r="H9" i="1"/>
  <c r="C50" i="1"/>
  <c r="C26" i="1"/>
  <c r="I9" i="1"/>
  <c r="C11" i="1"/>
  <c r="C9" i="1" l="1"/>
</calcChain>
</file>

<file path=xl/sharedStrings.xml><?xml version="1.0" encoding="utf-8"?>
<sst xmlns="http://schemas.openxmlformats.org/spreadsheetml/2006/main" count="66" uniqueCount="61">
  <si>
    <t xml:space="preserve"> </t>
  </si>
  <si>
    <t>Provincia  y Distrito</t>
  </si>
  <si>
    <t>Total</t>
  </si>
  <si>
    <t>Grandes Grupos de Edad</t>
  </si>
  <si>
    <t>De 14 a 29</t>
  </si>
  <si>
    <t>De 30 a 39</t>
  </si>
  <si>
    <t>De 40 a 49</t>
  </si>
  <si>
    <t>De 50 a 59</t>
  </si>
  <si>
    <t xml:space="preserve">De 60 y </t>
  </si>
  <si>
    <t>más años</t>
  </si>
  <si>
    <t>Provincia Ica</t>
  </si>
  <si>
    <t>Ica</t>
  </si>
  <si>
    <t>La Tinguiña</t>
  </si>
  <si>
    <t>Los Aquijes</t>
  </si>
  <si>
    <t>Ocucaje</t>
  </si>
  <si>
    <t>Pachacútec</t>
  </si>
  <si>
    <t>Parcona</t>
  </si>
  <si>
    <t>Pueblo Nuevo</t>
  </si>
  <si>
    <t>Salas</t>
  </si>
  <si>
    <t>San José de Los Molinos</t>
  </si>
  <si>
    <t>San Juan Bautista</t>
  </si>
  <si>
    <t>Santiago</t>
  </si>
  <si>
    <t>Subtanjalla</t>
  </si>
  <si>
    <t>Tate</t>
  </si>
  <si>
    <t>Yauca del Rosario</t>
  </si>
  <si>
    <t>Provincia Chincha</t>
  </si>
  <si>
    <t>Chincha Alta</t>
  </si>
  <si>
    <t>Alto Larán</t>
  </si>
  <si>
    <t>Chavín</t>
  </si>
  <si>
    <t>Chincha Baja</t>
  </si>
  <si>
    <t>El Carmen</t>
  </si>
  <si>
    <t>Grocio Prado</t>
  </si>
  <si>
    <t>San Juan de Yanac</t>
  </si>
  <si>
    <t>San Pedro de Huacarpana</t>
  </si>
  <si>
    <t>Sunampe</t>
  </si>
  <si>
    <t>Tambo de Mora</t>
  </si>
  <si>
    <t>Provincia Nasca</t>
  </si>
  <si>
    <t xml:space="preserve">Nasca </t>
  </si>
  <si>
    <t>Changuillo</t>
  </si>
  <si>
    <t xml:space="preserve">El Ingenio  </t>
  </si>
  <si>
    <t>Marcona</t>
  </si>
  <si>
    <t>Provincia Palpa</t>
  </si>
  <si>
    <t xml:space="preserve">Palpa </t>
  </si>
  <si>
    <t>Llipata</t>
  </si>
  <si>
    <t>Río Grande</t>
  </si>
  <si>
    <t>Santa Cruz</t>
  </si>
  <si>
    <t>Tibillo</t>
  </si>
  <si>
    <t>Provincia Pisco</t>
  </si>
  <si>
    <t>Pisco</t>
  </si>
  <si>
    <t>Huancano</t>
  </si>
  <si>
    <t>Humay</t>
  </si>
  <si>
    <t>Independencia</t>
  </si>
  <si>
    <t>Paracas</t>
  </si>
  <si>
    <t>San Andrés</t>
  </si>
  <si>
    <t>San Clemente</t>
  </si>
  <si>
    <t>Túpac Amaru Inca</t>
  </si>
  <si>
    <t>Vista Alegre</t>
  </si>
  <si>
    <t>7.8 ICA: POBLACIÓN CENSADA EN EDAD DE TRABAJAR DE 14 Y MÁS AÑOS DE EDAD, POR GRANDES</t>
  </si>
  <si>
    <t xml:space="preserve">      GRUPOS DE EDAD, SEGÚN PROVINCIA Y DISTRITO, CENSO NACIONAL 2017</t>
  </si>
  <si>
    <t>Fuente: Instituto Nacional de Estadística e Informática - Censo Nacional de Población y Vivienda.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</si>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</sst>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N$&quot;* #,##0_);_(&quot;N$&quot;* \(#,##0\);_(&quot;N$&quot;* &quot;-&quot;_);_(@_)"/>
    <numFmt numFmtId="165" formatCode="General_)"/>
    <numFmt numFmtId="166" formatCode="###\ ###"/>
  </numFmts>
  <fonts count="7" x14ac:knownFonts="1">
    <font>
      <sz val="10"/>
      <name val="Helv"/>
    </font>
    <font>
      <b/>
      <sz val="8"/>
      <name val="Arial Narrow"/>
      <family val="2"/>
    </font>
    <font>
      <b/>
      <sz val="9"/>
      <name val="Arial Narrow"/>
      <family val="2"/>
    </font>
    <font>
      <b/>
      <sz val="7"/>
      <name val="Arial Narrow"/>
      <family val="2"/>
    </font>
    <font>
      <sz val="8"/>
      <name val="Arial Narrow"/>
      <family val="2"/>
    </font>
    <font>
      <b/>
      <sz val="8"/>
      <color indexed="8"/>
      <name val="Arial Narrow"/>
      <family val="2"/>
    </font>
    <font>
      <u/>
      <sz val="10"/>
      <name val="Helv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/>
      <bottom style="thin">
        <color indexed="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165" fontId="0" fillId="0" borderId="0"/>
  </cellStyleXfs>
  <cellXfs count="38">
    <xf numFmtId="165" fontId="0" fillId="0" borderId="0" xfId="0"/>
    <xf numFmtId="164" fontId="1" fillId="0" borderId="0" xfId="0" applyNumberFormat="1" applyFont="1" applyAlignment="1" applyProtection="1">
      <alignment horizontal="left" vertical="center"/>
    </xf>
    <xf numFmtId="165" fontId="1" fillId="0" borderId="0" xfId="0" applyFont="1" applyAlignment="1" applyProtection="1">
      <alignment horizontal="left" vertical="center"/>
    </xf>
    <xf numFmtId="165" fontId="1" fillId="0" borderId="0" xfId="0" applyFont="1" applyBorder="1" applyAlignment="1" applyProtection="1">
      <alignment horizontal="center"/>
    </xf>
    <xf numFmtId="166" fontId="1" fillId="0" borderId="0" xfId="0" applyNumberFormat="1" applyFont="1" applyProtection="1"/>
    <xf numFmtId="166" fontId="1" fillId="0" borderId="0" xfId="0" applyNumberFormat="1" applyFont="1" applyAlignment="1" applyProtection="1">
      <alignment horizontal="left"/>
    </xf>
    <xf numFmtId="166" fontId="1" fillId="0" borderId="0" xfId="0" applyNumberFormat="1" applyFont="1"/>
    <xf numFmtId="166" fontId="4" fillId="0" borderId="0" xfId="0" applyNumberFormat="1" applyFont="1" applyAlignment="1" applyProtection="1">
      <alignment horizontal="right"/>
    </xf>
    <xf numFmtId="166" fontId="4" fillId="0" borderId="0" xfId="0" applyNumberFormat="1" applyFont="1" applyProtection="1"/>
    <xf numFmtId="166" fontId="4" fillId="0" borderId="0" xfId="0" quotePrefix="1" applyNumberFormat="1" applyFont="1" applyAlignment="1" applyProtection="1">
      <alignment horizontal="left"/>
    </xf>
    <xf numFmtId="166" fontId="4" fillId="0" borderId="0" xfId="0" quotePrefix="1" applyNumberFormat="1" applyFont="1" applyAlignment="1" applyProtection="1">
      <alignment horizontal="right"/>
    </xf>
    <xf numFmtId="165" fontId="3" fillId="0" borderId="0" xfId="0" applyFont="1" applyAlignment="1" applyProtection="1">
      <alignment horizontal="left"/>
    </xf>
    <xf numFmtId="165" fontId="4" fillId="0" borderId="0" xfId="0" applyFont="1"/>
    <xf numFmtId="165" fontId="1" fillId="0" borderId="0" xfId="0" applyFont="1" applyBorder="1" applyAlignment="1" applyProtection="1">
      <alignment horizontal="centerContinuous"/>
    </xf>
    <xf numFmtId="165" fontId="1" fillId="0" borderId="0" xfId="0" applyFont="1" applyBorder="1" applyAlignment="1">
      <alignment horizontal="centerContinuous"/>
    </xf>
    <xf numFmtId="165" fontId="1" fillId="0" borderId="0" xfId="0" applyFont="1" applyBorder="1"/>
    <xf numFmtId="165" fontId="4" fillId="0" borderId="3" xfId="0" applyFont="1" applyBorder="1"/>
    <xf numFmtId="165" fontId="4" fillId="0" borderId="3" xfId="0" applyFont="1" applyBorder="1" applyAlignment="1">
      <alignment horizontal="right"/>
    </xf>
    <xf numFmtId="165" fontId="4" fillId="0" borderId="0" xfId="0" applyFont="1" applyBorder="1"/>
    <xf numFmtId="165" fontId="1" fillId="0" borderId="0" xfId="0" applyFont="1" applyAlignment="1" applyProtection="1">
      <alignment horizontal="right"/>
    </xf>
    <xf numFmtId="165" fontId="5" fillId="2" borderId="5" xfId="0" applyFont="1" applyFill="1" applyBorder="1" applyAlignment="1">
      <alignment horizontal="left" vertical="center"/>
    </xf>
    <xf numFmtId="165" fontId="5" fillId="2" borderId="5" xfId="0" applyFont="1" applyFill="1" applyBorder="1" applyAlignment="1">
      <alignment horizontal="center" vertical="center"/>
    </xf>
    <xf numFmtId="165" fontId="5" fillId="0" borderId="6" xfId="0" applyFont="1" applyBorder="1"/>
    <xf numFmtId="165" fontId="4" fillId="0" borderId="6" xfId="0" applyFont="1" applyBorder="1"/>
    <xf numFmtId="165" fontId="1" fillId="0" borderId="6" xfId="0" applyFont="1" applyBorder="1"/>
    <xf numFmtId="165" fontId="4" fillId="0" borderId="7" xfId="0" applyFont="1" applyBorder="1"/>
    <xf numFmtId="165" fontId="1" fillId="0" borderId="0" xfId="0" applyFont="1" applyBorder="1" applyAlignment="1" applyProtection="1">
      <alignment horizontal="right"/>
    </xf>
    <xf numFmtId="165" fontId="1" fillId="0" borderId="1" xfId="0" applyFont="1" applyBorder="1" applyAlignment="1" applyProtection="1">
      <alignment horizontal="right" vertical="top"/>
    </xf>
    <xf numFmtId="166" fontId="1" fillId="0" borderId="0" xfId="0" applyNumberFormat="1" applyFont="1" applyAlignment="1" applyProtection="1">
      <alignment vertical="center"/>
    </xf>
    <xf numFmtId="164" fontId="2" fillId="0" borderId="0" xfId="0" applyNumberFormat="1" applyFont="1" applyAlignment="1" applyProtection="1">
      <alignment horizontal="left" vertical="center"/>
    </xf>
    <xf numFmtId="165" fontId="2" fillId="0" borderId="0" xfId="0" applyFont="1" applyAlignment="1" applyProtection="1">
      <alignment horizontal="left" vertical="center"/>
    </xf>
    <xf numFmtId="165" fontId="1" fillId="0" borderId="4" xfId="0" applyFont="1" applyBorder="1" applyAlignment="1">
      <alignment horizontal="center" vertical="center"/>
    </xf>
    <xf numFmtId="165" fontId="1" fillId="0" borderId="9" xfId="0" applyFont="1" applyBorder="1" applyAlignment="1">
      <alignment horizontal="center" vertical="center"/>
    </xf>
    <xf numFmtId="165" fontId="1" fillId="0" borderId="8" xfId="0" applyFont="1" applyBorder="1" applyAlignment="1">
      <alignment horizontal="center" vertical="center"/>
    </xf>
    <xf numFmtId="165" fontId="1" fillId="0" borderId="10" xfId="0" applyFont="1" applyBorder="1" applyAlignment="1">
      <alignment horizontal="center" vertical="center"/>
    </xf>
    <xf numFmtId="165" fontId="1" fillId="0" borderId="2" xfId="0" applyFont="1" applyBorder="1" applyAlignment="1" applyProtection="1">
      <alignment horizontal="center" vertical="center"/>
    </xf>
    <xf numFmtId="165" fontId="1" fillId="0" borderId="6" xfId="0" applyFont="1" applyBorder="1" applyAlignment="1" applyProtection="1">
      <alignment horizontal="center" vertical="center"/>
    </xf>
    <xf numFmtId="165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I68"/>
  <sheetViews>
    <sheetView showGridLines="0" tabSelected="1" zoomScaleNormal="100" workbookViewId="0">
      <selection activeCell="F68" sqref="F68"/>
    </sheetView>
  </sheetViews>
  <sheetFormatPr baseColWidth="10" defaultColWidth="9.7109375" defaultRowHeight="12.75" customHeight="1" x14ac:dyDescent="0.2"/>
  <cols>
    <col min="1" max="1" width="1.7109375" customWidth="1"/>
    <col min="2" max="2" width="24.7109375" customWidth="1"/>
    <col min="3" max="8" width="9.7109375" customWidth="1"/>
    <col min="9" max="9" width="6.7109375" customWidth="1"/>
    <col min="10" max="12" width="9.7109375" customWidth="1"/>
  </cols>
  <sheetData>
    <row r="1" spans="1:9" ht="9" customHeight="1" x14ac:dyDescent="0.25">
      <c r="A1" s="12"/>
      <c r="B1" s="12"/>
      <c r="C1" s="12"/>
      <c r="D1" s="12"/>
      <c r="E1" s="12"/>
      <c r="F1" s="12"/>
      <c r="G1" s="12"/>
      <c r="H1" s="12"/>
      <c r="I1" s="12"/>
    </row>
    <row r="2" spans="1:9" ht="12.75" customHeight="1" x14ac:dyDescent="0.25">
      <c r="A2" s="12"/>
      <c r="B2" s="29" t="s">
        <v>57</v>
      </c>
      <c r="C2" s="29"/>
      <c r="D2" s="29"/>
      <c r="E2" s="29"/>
      <c r="F2" s="29"/>
      <c r="G2" s="29"/>
      <c r="H2" s="29"/>
      <c r="I2" s="1"/>
    </row>
    <row r="3" spans="1:9" ht="12.75" customHeight="1" x14ac:dyDescent="0.25">
      <c r="A3" s="12"/>
      <c r="B3" s="30" t="s">
        <v>58</v>
      </c>
      <c r="C3" s="30"/>
      <c r="D3" s="30"/>
      <c r="E3" s="30"/>
      <c r="F3" s="30"/>
      <c r="G3" s="30"/>
      <c r="H3" s="30"/>
      <c r="I3" s="2"/>
    </row>
    <row r="4" spans="1:9" ht="3" customHeight="1" x14ac:dyDescent="0.25">
      <c r="A4" s="12"/>
      <c r="B4" s="13" t="s">
        <v>0</v>
      </c>
      <c r="C4" s="13"/>
      <c r="D4" s="14"/>
      <c r="E4" s="14"/>
      <c r="F4" s="14"/>
      <c r="G4" s="14"/>
      <c r="H4" s="14"/>
      <c r="I4" s="14"/>
    </row>
    <row r="5" spans="1:9" ht="16.5" customHeight="1" x14ac:dyDescent="0.25">
      <c r="A5" s="12"/>
      <c r="B5" s="35" t="s">
        <v>1</v>
      </c>
      <c r="C5" s="32" t="s">
        <v>2</v>
      </c>
      <c r="D5" s="31" t="s">
        <v>3</v>
      </c>
      <c r="E5" s="31"/>
      <c r="F5" s="31"/>
      <c r="G5" s="31"/>
      <c r="H5" s="31"/>
      <c r="I5" s="3"/>
    </row>
    <row r="6" spans="1:9" ht="16.5" customHeight="1" x14ac:dyDescent="0.25">
      <c r="A6" s="12"/>
      <c r="B6" s="36"/>
      <c r="C6" s="33"/>
      <c r="D6" s="26" t="s">
        <v>4</v>
      </c>
      <c r="E6" s="26" t="s">
        <v>5</v>
      </c>
      <c r="F6" s="26" t="s">
        <v>6</v>
      </c>
      <c r="G6" s="26" t="s">
        <v>7</v>
      </c>
      <c r="H6" s="26" t="s">
        <v>8</v>
      </c>
      <c r="I6" s="3"/>
    </row>
    <row r="7" spans="1:9" ht="16.5" customHeight="1" x14ac:dyDescent="0.25">
      <c r="A7" s="12"/>
      <c r="B7" s="36"/>
      <c r="C7" s="34"/>
      <c r="D7" s="27" t="s">
        <v>60</v>
      </c>
      <c r="E7" s="27" t="s">
        <v>60</v>
      </c>
      <c r="F7" s="27" t="s">
        <v>60</v>
      </c>
      <c r="G7" s="27" t="s">
        <v>60</v>
      </c>
      <c r="H7" s="27" t="s">
        <v>9</v>
      </c>
      <c r="I7" s="3"/>
    </row>
    <row r="8" spans="1:9" ht="3" customHeight="1" x14ac:dyDescent="0.25">
      <c r="A8" s="12"/>
      <c r="B8" s="24"/>
      <c r="C8" s="15"/>
      <c r="D8" s="15"/>
      <c r="E8" s="15"/>
      <c r="F8" s="15"/>
      <c r="G8" s="15"/>
      <c r="H8" s="15"/>
      <c r="I8" s="15"/>
    </row>
    <row r="9" spans="1:9" ht="10.5" customHeight="1" x14ac:dyDescent="0.25">
      <c r="A9" s="12"/>
      <c r="B9" s="20" t="s">
        <v>2</v>
      </c>
      <c r="C9" s="28">
        <f t="shared" ref="C9:H9" si="0">+C11+C26+C38+C44+C50</f>
        <v>632667</v>
      </c>
      <c r="D9" s="28">
        <f t="shared" si="0"/>
        <v>224870</v>
      </c>
      <c r="E9" s="28">
        <f t="shared" si="0"/>
        <v>126537</v>
      </c>
      <c r="F9" s="28">
        <f t="shared" si="0"/>
        <v>104534</v>
      </c>
      <c r="G9" s="28">
        <f t="shared" si="0"/>
        <v>77813</v>
      </c>
      <c r="H9" s="28">
        <f t="shared" si="0"/>
        <v>98913</v>
      </c>
      <c r="I9" s="4">
        <f>I11+I26+I38+I44+I50</f>
        <v>0</v>
      </c>
    </row>
    <row r="10" spans="1:9" ht="3" customHeight="1" x14ac:dyDescent="0.25">
      <c r="A10" s="12"/>
      <c r="B10" s="21"/>
      <c r="C10" s="5"/>
      <c r="D10" s="6"/>
      <c r="E10" s="6"/>
      <c r="F10" s="6"/>
      <c r="G10" s="6"/>
      <c r="H10" s="6"/>
      <c r="I10" s="6"/>
    </row>
    <row r="11" spans="1:9" ht="11.25" customHeight="1" x14ac:dyDescent="0.25">
      <c r="A11" s="12"/>
      <c r="B11" s="22" t="s">
        <v>10</v>
      </c>
      <c r="C11" s="28">
        <f t="shared" ref="C11:I11" si="1">SUM(C12:C25)</f>
        <v>297157</v>
      </c>
      <c r="D11" s="28">
        <f t="shared" si="1"/>
        <v>106865</v>
      </c>
      <c r="E11" s="28">
        <f t="shared" si="1"/>
        <v>58414</v>
      </c>
      <c r="F11" s="28">
        <f t="shared" si="1"/>
        <v>47996</v>
      </c>
      <c r="G11" s="28">
        <f t="shared" si="1"/>
        <v>36637</v>
      </c>
      <c r="H11" s="28">
        <f t="shared" si="1"/>
        <v>47245</v>
      </c>
      <c r="I11" s="4">
        <f t="shared" si="1"/>
        <v>0</v>
      </c>
    </row>
    <row r="12" spans="1:9" ht="11.25" customHeight="1" x14ac:dyDescent="0.25">
      <c r="A12" s="12"/>
      <c r="B12" s="23" t="s">
        <v>11</v>
      </c>
      <c r="C12" s="7">
        <f t="shared" ref="C12:C25" si="2">SUM(D12:H12)</f>
        <v>118676</v>
      </c>
      <c r="D12" s="8">
        <v>39644</v>
      </c>
      <c r="E12" s="8">
        <v>22555</v>
      </c>
      <c r="F12" s="8">
        <v>19635</v>
      </c>
      <c r="G12" s="8">
        <v>15490</v>
      </c>
      <c r="H12" s="8">
        <v>21352</v>
      </c>
      <c r="I12" s="8"/>
    </row>
    <row r="13" spans="1:9" ht="11.25" customHeight="1" x14ac:dyDescent="0.25">
      <c r="A13" s="12"/>
      <c r="B13" s="23" t="s">
        <v>12</v>
      </c>
      <c r="C13" s="7">
        <f t="shared" si="2"/>
        <v>29352</v>
      </c>
      <c r="D13" s="8">
        <v>11032</v>
      </c>
      <c r="E13" s="8">
        <v>6050</v>
      </c>
      <c r="F13" s="8">
        <v>4721</v>
      </c>
      <c r="G13" s="8">
        <v>3418</v>
      </c>
      <c r="H13" s="8">
        <v>4131</v>
      </c>
      <c r="I13" s="8"/>
    </row>
    <row r="14" spans="1:9" ht="11.25" customHeight="1" x14ac:dyDescent="0.25">
      <c r="A14" s="12"/>
      <c r="B14" s="23" t="s">
        <v>13</v>
      </c>
      <c r="C14" s="7">
        <f t="shared" si="2"/>
        <v>16095</v>
      </c>
      <c r="D14" s="8">
        <v>6055</v>
      </c>
      <c r="E14" s="8">
        <v>3273</v>
      </c>
      <c r="F14" s="8">
        <v>2582</v>
      </c>
      <c r="G14" s="8">
        <v>1844</v>
      </c>
      <c r="H14" s="8">
        <v>2341</v>
      </c>
      <c r="I14" s="8"/>
    </row>
    <row r="15" spans="1:9" ht="11.25" customHeight="1" x14ac:dyDescent="0.25">
      <c r="A15" s="12"/>
      <c r="B15" s="23" t="s">
        <v>14</v>
      </c>
      <c r="C15" s="7">
        <f t="shared" si="2"/>
        <v>3299</v>
      </c>
      <c r="D15" s="8">
        <v>1036</v>
      </c>
      <c r="E15" s="8">
        <v>578</v>
      </c>
      <c r="F15" s="8">
        <v>549</v>
      </c>
      <c r="G15" s="8">
        <v>441</v>
      </c>
      <c r="H15" s="8">
        <v>695</v>
      </c>
      <c r="I15" s="8"/>
    </row>
    <row r="16" spans="1:9" ht="11.25" customHeight="1" x14ac:dyDescent="0.25">
      <c r="A16" s="12"/>
      <c r="B16" s="23" t="s">
        <v>15</v>
      </c>
      <c r="C16" s="7">
        <f t="shared" si="2"/>
        <v>5462</v>
      </c>
      <c r="D16" s="8">
        <v>2055</v>
      </c>
      <c r="E16" s="8">
        <v>1155</v>
      </c>
      <c r="F16" s="8">
        <v>862</v>
      </c>
      <c r="G16" s="8">
        <v>680</v>
      </c>
      <c r="H16" s="8">
        <v>710</v>
      </c>
      <c r="I16" s="8"/>
    </row>
    <row r="17" spans="1:9" ht="11.25" customHeight="1" x14ac:dyDescent="0.25">
      <c r="A17" s="12"/>
      <c r="B17" s="23" t="s">
        <v>16</v>
      </c>
      <c r="C17" s="7">
        <f t="shared" si="2"/>
        <v>40623</v>
      </c>
      <c r="D17" s="8">
        <v>15059</v>
      </c>
      <c r="E17" s="8">
        <v>7975</v>
      </c>
      <c r="F17" s="8">
        <v>6384</v>
      </c>
      <c r="G17" s="8">
        <v>5085</v>
      </c>
      <c r="H17" s="8">
        <v>6120</v>
      </c>
      <c r="I17" s="8"/>
    </row>
    <row r="18" spans="1:9" ht="11.25" customHeight="1" x14ac:dyDescent="0.25">
      <c r="A18" s="12"/>
      <c r="B18" s="23" t="s">
        <v>17</v>
      </c>
      <c r="C18" s="7">
        <f t="shared" si="2"/>
        <v>4758</v>
      </c>
      <c r="D18" s="8">
        <v>1545</v>
      </c>
      <c r="E18" s="8">
        <v>916</v>
      </c>
      <c r="F18" s="8">
        <v>763</v>
      </c>
      <c r="G18" s="8">
        <v>640</v>
      </c>
      <c r="H18" s="8">
        <v>894</v>
      </c>
      <c r="I18" s="8"/>
    </row>
    <row r="19" spans="1:9" ht="11.25" customHeight="1" x14ac:dyDescent="0.25">
      <c r="A19" s="12"/>
      <c r="B19" s="23" t="s">
        <v>18</v>
      </c>
      <c r="C19" s="7">
        <f t="shared" si="2"/>
        <v>18449</v>
      </c>
      <c r="D19" s="8">
        <v>8011</v>
      </c>
      <c r="E19" s="8">
        <v>4015</v>
      </c>
      <c r="F19" s="8">
        <v>2609</v>
      </c>
      <c r="G19" s="8">
        <v>1743</v>
      </c>
      <c r="H19" s="8">
        <v>2071</v>
      </c>
      <c r="I19" s="8"/>
    </row>
    <row r="20" spans="1:9" ht="11.25" customHeight="1" x14ac:dyDescent="0.25">
      <c r="A20" s="12"/>
      <c r="B20" s="23" t="s">
        <v>19</v>
      </c>
      <c r="C20" s="7">
        <f t="shared" si="2"/>
        <v>5186</v>
      </c>
      <c r="D20" s="8">
        <v>1710</v>
      </c>
      <c r="E20" s="8">
        <v>973</v>
      </c>
      <c r="F20" s="8">
        <v>883</v>
      </c>
      <c r="G20" s="8">
        <v>684</v>
      </c>
      <c r="H20" s="8">
        <v>936</v>
      </c>
      <c r="I20" s="8"/>
    </row>
    <row r="21" spans="1:9" ht="11.25" customHeight="1" x14ac:dyDescent="0.25">
      <c r="A21" s="12"/>
      <c r="B21" s="23" t="s">
        <v>20</v>
      </c>
      <c r="C21" s="7">
        <f t="shared" si="2"/>
        <v>10430</v>
      </c>
      <c r="D21" s="8">
        <v>3773</v>
      </c>
      <c r="E21" s="8">
        <v>1818</v>
      </c>
      <c r="F21" s="8">
        <v>1749</v>
      </c>
      <c r="G21" s="8">
        <v>1460</v>
      </c>
      <c r="H21" s="8">
        <v>1630</v>
      </c>
      <c r="I21" s="8"/>
    </row>
    <row r="22" spans="1:9" ht="11.25" customHeight="1" x14ac:dyDescent="0.25">
      <c r="A22" s="12"/>
      <c r="B22" s="23" t="s">
        <v>21</v>
      </c>
      <c r="C22" s="7">
        <f t="shared" si="2"/>
        <v>20368</v>
      </c>
      <c r="D22" s="8">
        <v>7634</v>
      </c>
      <c r="E22" s="8">
        <v>4248</v>
      </c>
      <c r="F22" s="8">
        <v>3302</v>
      </c>
      <c r="G22" s="8">
        <v>2285</v>
      </c>
      <c r="H22" s="8">
        <v>2899</v>
      </c>
      <c r="I22" s="8"/>
    </row>
    <row r="23" spans="1:9" ht="11.25" customHeight="1" x14ac:dyDescent="0.25">
      <c r="A23" s="12"/>
      <c r="B23" s="23" t="s">
        <v>22</v>
      </c>
      <c r="C23" s="7">
        <f t="shared" si="2"/>
        <v>20002</v>
      </c>
      <c r="D23" s="8">
        <v>7961</v>
      </c>
      <c r="E23" s="8">
        <v>4052</v>
      </c>
      <c r="F23" s="8">
        <v>3236</v>
      </c>
      <c r="G23" s="8">
        <v>2292</v>
      </c>
      <c r="H23" s="8">
        <v>2461</v>
      </c>
      <c r="I23" s="8"/>
    </row>
    <row r="24" spans="1:9" ht="11.25" customHeight="1" x14ac:dyDescent="0.25">
      <c r="A24" s="12"/>
      <c r="B24" s="23" t="s">
        <v>23</v>
      </c>
      <c r="C24" s="7">
        <f t="shared" si="2"/>
        <v>3505</v>
      </c>
      <c r="D24" s="8">
        <v>1210</v>
      </c>
      <c r="E24" s="8">
        <v>710</v>
      </c>
      <c r="F24" s="8">
        <v>587</v>
      </c>
      <c r="G24" s="8">
        <v>445</v>
      </c>
      <c r="H24" s="8">
        <v>553</v>
      </c>
      <c r="I24" s="9"/>
    </row>
    <row r="25" spans="1:9" ht="11.25" customHeight="1" x14ac:dyDescent="0.25">
      <c r="A25" s="12"/>
      <c r="B25" s="23" t="s">
        <v>24</v>
      </c>
      <c r="C25" s="7">
        <f t="shared" si="2"/>
        <v>952</v>
      </c>
      <c r="D25" s="8">
        <v>140</v>
      </c>
      <c r="E25" s="8">
        <v>96</v>
      </c>
      <c r="F25" s="8">
        <v>134</v>
      </c>
      <c r="G25" s="8">
        <v>130</v>
      </c>
      <c r="H25" s="10">
        <v>452</v>
      </c>
      <c r="I25" s="9"/>
    </row>
    <row r="26" spans="1:9" ht="11.25" customHeight="1" x14ac:dyDescent="0.25">
      <c r="A26" s="12"/>
      <c r="B26" s="24" t="s">
        <v>25</v>
      </c>
      <c r="C26" s="4">
        <f t="shared" ref="C26:I26" si="3">SUM(C27:C37)</f>
        <v>164108</v>
      </c>
      <c r="D26" s="4">
        <f t="shared" si="3"/>
        <v>58194</v>
      </c>
      <c r="E26" s="4">
        <f t="shared" si="3"/>
        <v>33394</v>
      </c>
      <c r="F26" s="4">
        <f t="shared" si="3"/>
        <v>27513</v>
      </c>
      <c r="G26" s="4">
        <f t="shared" si="3"/>
        <v>19524</v>
      </c>
      <c r="H26" s="4">
        <f t="shared" si="3"/>
        <v>25483</v>
      </c>
      <c r="I26" s="4">
        <f t="shared" si="3"/>
        <v>0</v>
      </c>
    </row>
    <row r="27" spans="1:9" ht="11.25" customHeight="1" x14ac:dyDescent="0.25">
      <c r="A27" s="12"/>
      <c r="B27" s="23" t="s">
        <v>26</v>
      </c>
      <c r="C27" s="7">
        <f t="shared" ref="C27:C37" si="4">SUM(D27:H27)</f>
        <v>48840</v>
      </c>
      <c r="D27" s="8">
        <v>16863</v>
      </c>
      <c r="E27" s="8">
        <v>9512</v>
      </c>
      <c r="F27" s="8">
        <v>8210</v>
      </c>
      <c r="G27" s="8">
        <v>5878</v>
      </c>
      <c r="H27" s="8">
        <v>8377</v>
      </c>
      <c r="I27" s="8"/>
    </row>
    <row r="28" spans="1:9" ht="11.25" customHeight="1" x14ac:dyDescent="0.25">
      <c r="A28" s="12"/>
      <c r="B28" s="23" t="s">
        <v>27</v>
      </c>
      <c r="C28" s="7">
        <f t="shared" si="4"/>
        <v>5360</v>
      </c>
      <c r="D28" s="8">
        <v>1973</v>
      </c>
      <c r="E28" s="8">
        <v>1246</v>
      </c>
      <c r="F28" s="8">
        <v>830</v>
      </c>
      <c r="G28" s="8">
        <v>550</v>
      </c>
      <c r="H28" s="8">
        <v>761</v>
      </c>
      <c r="I28" s="8"/>
    </row>
    <row r="29" spans="1:9" ht="11.25" customHeight="1" x14ac:dyDescent="0.25">
      <c r="A29" s="12"/>
      <c r="B29" s="23" t="s">
        <v>28</v>
      </c>
      <c r="C29" s="7">
        <f t="shared" si="4"/>
        <v>1970</v>
      </c>
      <c r="D29" s="8">
        <v>474</v>
      </c>
      <c r="E29" s="8">
        <v>805</v>
      </c>
      <c r="F29" s="8">
        <v>428</v>
      </c>
      <c r="G29" s="8">
        <v>130</v>
      </c>
      <c r="H29" s="10">
        <v>133</v>
      </c>
      <c r="I29" s="9"/>
    </row>
    <row r="30" spans="1:9" ht="11.25" customHeight="1" x14ac:dyDescent="0.25">
      <c r="A30" s="12"/>
      <c r="B30" s="23" t="s">
        <v>29</v>
      </c>
      <c r="C30" s="7">
        <f t="shared" si="4"/>
        <v>9425</v>
      </c>
      <c r="D30" s="8">
        <v>3120</v>
      </c>
      <c r="E30" s="8">
        <v>1887</v>
      </c>
      <c r="F30" s="8">
        <v>1573</v>
      </c>
      <c r="G30" s="8">
        <v>1252</v>
      </c>
      <c r="H30" s="7">
        <v>1593</v>
      </c>
      <c r="I30" s="7"/>
    </row>
    <row r="31" spans="1:9" ht="11.25" customHeight="1" x14ac:dyDescent="0.25">
      <c r="A31" s="12"/>
      <c r="B31" s="23" t="s">
        <v>30</v>
      </c>
      <c r="C31" s="7">
        <f t="shared" si="4"/>
        <v>8857</v>
      </c>
      <c r="D31" s="8">
        <v>3082</v>
      </c>
      <c r="E31" s="8">
        <v>1854</v>
      </c>
      <c r="F31" s="8">
        <v>1471</v>
      </c>
      <c r="G31" s="8">
        <v>1056</v>
      </c>
      <c r="H31" s="7">
        <v>1394</v>
      </c>
      <c r="I31" s="9"/>
    </row>
    <row r="32" spans="1:9" ht="11.25" customHeight="1" x14ac:dyDescent="0.25">
      <c r="A32" s="12"/>
      <c r="B32" s="23" t="s">
        <v>31</v>
      </c>
      <c r="C32" s="7">
        <f t="shared" si="4"/>
        <v>17971</v>
      </c>
      <c r="D32" s="8">
        <v>6300</v>
      </c>
      <c r="E32" s="8">
        <v>3624</v>
      </c>
      <c r="F32" s="8">
        <v>3055</v>
      </c>
      <c r="G32" s="8">
        <v>2179</v>
      </c>
      <c r="H32" s="7">
        <v>2813</v>
      </c>
      <c r="I32" s="7"/>
    </row>
    <row r="33" spans="1:9" ht="11.25" customHeight="1" x14ac:dyDescent="0.25">
      <c r="A33" s="12"/>
      <c r="B33" s="23" t="s">
        <v>17</v>
      </c>
      <c r="C33" s="7">
        <f t="shared" si="4"/>
        <v>45235</v>
      </c>
      <c r="D33" s="8">
        <v>17453</v>
      </c>
      <c r="E33" s="8">
        <v>9230</v>
      </c>
      <c r="F33" s="8">
        <v>7453</v>
      </c>
      <c r="G33" s="8">
        <v>5182</v>
      </c>
      <c r="H33" s="7">
        <v>5917</v>
      </c>
      <c r="I33" s="7"/>
    </row>
    <row r="34" spans="1:9" ht="11.25" customHeight="1" x14ac:dyDescent="0.25">
      <c r="A34" s="12"/>
      <c r="B34" s="23" t="s">
        <v>32</v>
      </c>
      <c r="C34" s="7">
        <f t="shared" si="4"/>
        <v>906</v>
      </c>
      <c r="D34" s="8">
        <v>211</v>
      </c>
      <c r="E34" s="8">
        <v>142</v>
      </c>
      <c r="F34" s="8">
        <v>151</v>
      </c>
      <c r="G34" s="8">
        <v>156</v>
      </c>
      <c r="H34" s="10">
        <v>246</v>
      </c>
      <c r="I34" s="7"/>
    </row>
    <row r="35" spans="1:9" ht="11.25" customHeight="1" x14ac:dyDescent="0.25">
      <c r="A35" s="12"/>
      <c r="B35" s="23" t="s">
        <v>33</v>
      </c>
      <c r="C35" s="7">
        <f t="shared" si="4"/>
        <v>724</v>
      </c>
      <c r="D35" s="8">
        <v>223</v>
      </c>
      <c r="E35" s="8">
        <v>106</v>
      </c>
      <c r="F35" s="8">
        <v>125</v>
      </c>
      <c r="G35" s="8">
        <v>109</v>
      </c>
      <c r="H35" s="10">
        <v>161</v>
      </c>
      <c r="I35" s="9"/>
    </row>
    <row r="36" spans="1:9" ht="11.25" customHeight="1" x14ac:dyDescent="0.25">
      <c r="A36" s="12"/>
      <c r="B36" s="23" t="s">
        <v>34</v>
      </c>
      <c r="C36" s="7">
        <f t="shared" si="4"/>
        <v>20922</v>
      </c>
      <c r="D36" s="8">
        <v>7172</v>
      </c>
      <c r="E36" s="8">
        <v>4244</v>
      </c>
      <c r="F36" s="8">
        <v>3464</v>
      </c>
      <c r="G36" s="8">
        <v>2588</v>
      </c>
      <c r="H36" s="7">
        <v>3454</v>
      </c>
      <c r="I36" s="7"/>
    </row>
    <row r="37" spans="1:9" ht="11.25" customHeight="1" x14ac:dyDescent="0.25">
      <c r="A37" s="12"/>
      <c r="B37" s="23" t="s">
        <v>35</v>
      </c>
      <c r="C37" s="7">
        <f t="shared" si="4"/>
        <v>3898</v>
      </c>
      <c r="D37" s="8">
        <v>1323</v>
      </c>
      <c r="E37" s="8">
        <v>744</v>
      </c>
      <c r="F37" s="8">
        <v>753</v>
      </c>
      <c r="G37" s="8">
        <v>444</v>
      </c>
      <c r="H37" s="7">
        <v>634</v>
      </c>
      <c r="I37" s="7"/>
    </row>
    <row r="38" spans="1:9" ht="11.25" customHeight="1" x14ac:dyDescent="0.25">
      <c r="A38" s="12"/>
      <c r="B38" s="24" t="s">
        <v>36</v>
      </c>
      <c r="C38" s="4">
        <f t="shared" ref="C38:I38" si="5">SUM(C39:C43)</f>
        <v>52214</v>
      </c>
      <c r="D38" s="4">
        <f t="shared" si="5"/>
        <v>17564</v>
      </c>
      <c r="E38" s="4">
        <f t="shared" si="5"/>
        <v>10873</v>
      </c>
      <c r="F38" s="4">
        <f t="shared" si="5"/>
        <v>9230</v>
      </c>
      <c r="G38" s="4">
        <f t="shared" si="5"/>
        <v>6647</v>
      </c>
      <c r="H38" s="4">
        <f t="shared" si="5"/>
        <v>7900</v>
      </c>
      <c r="I38" s="4">
        <f t="shared" si="5"/>
        <v>0</v>
      </c>
    </row>
    <row r="39" spans="1:9" ht="11.25" customHeight="1" x14ac:dyDescent="0.25">
      <c r="A39" s="12"/>
      <c r="B39" s="23" t="s">
        <v>37</v>
      </c>
      <c r="C39" s="7">
        <f>SUM(D39:H39)</f>
        <v>21370</v>
      </c>
      <c r="D39" s="8">
        <v>7139</v>
      </c>
      <c r="E39" s="8">
        <v>4140</v>
      </c>
      <c r="F39" s="8">
        <v>3652</v>
      </c>
      <c r="G39" s="8">
        <v>2857</v>
      </c>
      <c r="H39" s="8">
        <v>3582</v>
      </c>
      <c r="I39" s="8"/>
    </row>
    <row r="40" spans="1:9" ht="11.25" customHeight="1" x14ac:dyDescent="0.25">
      <c r="A40" s="12"/>
      <c r="B40" s="23" t="s">
        <v>38</v>
      </c>
      <c r="C40" s="7">
        <f>SUM(D40:H40)</f>
        <v>1444</v>
      </c>
      <c r="D40" s="8">
        <v>397</v>
      </c>
      <c r="E40" s="8">
        <v>287</v>
      </c>
      <c r="F40" s="8">
        <v>235</v>
      </c>
      <c r="G40" s="8">
        <v>223</v>
      </c>
      <c r="H40" s="8">
        <v>302</v>
      </c>
      <c r="I40" s="8"/>
    </row>
    <row r="41" spans="1:9" ht="11.25" customHeight="1" x14ac:dyDescent="0.25">
      <c r="A41" s="12"/>
      <c r="B41" s="23" t="s">
        <v>39</v>
      </c>
      <c r="C41" s="7">
        <f>SUM(D41:H41)</f>
        <v>2313</v>
      </c>
      <c r="D41" s="8">
        <v>686</v>
      </c>
      <c r="E41" s="8">
        <v>421</v>
      </c>
      <c r="F41" s="8">
        <v>465</v>
      </c>
      <c r="G41" s="8">
        <v>310</v>
      </c>
      <c r="H41" s="8">
        <v>431</v>
      </c>
      <c r="I41" s="8"/>
    </row>
    <row r="42" spans="1:9" ht="11.25" customHeight="1" x14ac:dyDescent="0.25">
      <c r="A42" s="12"/>
      <c r="B42" s="23" t="s">
        <v>40</v>
      </c>
      <c r="C42" s="7">
        <f>SUM(D42:H42)</f>
        <v>12188</v>
      </c>
      <c r="D42" s="8">
        <v>3862</v>
      </c>
      <c r="E42" s="8">
        <v>2902</v>
      </c>
      <c r="F42" s="8">
        <v>2286</v>
      </c>
      <c r="G42" s="8">
        <v>1532</v>
      </c>
      <c r="H42" s="8">
        <v>1606</v>
      </c>
      <c r="I42" s="8"/>
    </row>
    <row r="43" spans="1:9" ht="11.25" customHeight="1" x14ac:dyDescent="0.25">
      <c r="A43" s="12"/>
      <c r="B43" s="23" t="s">
        <v>56</v>
      </c>
      <c r="C43" s="7">
        <f>SUM(D43:H43)</f>
        <v>14899</v>
      </c>
      <c r="D43" s="8">
        <v>5480</v>
      </c>
      <c r="E43" s="8">
        <v>3123</v>
      </c>
      <c r="F43" s="8">
        <v>2592</v>
      </c>
      <c r="G43" s="8">
        <v>1725</v>
      </c>
      <c r="H43" s="8">
        <v>1979</v>
      </c>
      <c r="I43" s="8"/>
    </row>
    <row r="44" spans="1:9" ht="11.25" customHeight="1" x14ac:dyDescent="0.25">
      <c r="A44" s="12"/>
      <c r="B44" s="24" t="s">
        <v>41</v>
      </c>
      <c r="C44" s="4">
        <f t="shared" ref="C44:I44" si="6">SUM(C45:C49)</f>
        <v>9940</v>
      </c>
      <c r="D44" s="4">
        <f t="shared" si="6"/>
        <v>2997</v>
      </c>
      <c r="E44" s="4">
        <f t="shared" si="6"/>
        <v>1872</v>
      </c>
      <c r="F44" s="4">
        <f t="shared" si="6"/>
        <v>1583</v>
      </c>
      <c r="G44" s="4">
        <f t="shared" si="6"/>
        <v>1466</v>
      </c>
      <c r="H44" s="4">
        <f t="shared" si="6"/>
        <v>2022</v>
      </c>
      <c r="I44" s="4">
        <f t="shared" si="6"/>
        <v>0</v>
      </c>
    </row>
    <row r="45" spans="1:9" ht="11.25" customHeight="1" x14ac:dyDescent="0.25">
      <c r="A45" s="12"/>
      <c r="B45" s="23" t="s">
        <v>42</v>
      </c>
      <c r="C45" s="7">
        <f>SUM(D45:H45)</f>
        <v>5856</v>
      </c>
      <c r="D45" s="8">
        <v>1839</v>
      </c>
      <c r="E45" s="8">
        <v>1077</v>
      </c>
      <c r="F45" s="8">
        <v>938</v>
      </c>
      <c r="G45" s="8">
        <v>872</v>
      </c>
      <c r="H45" s="8">
        <v>1130</v>
      </c>
      <c r="I45" s="8"/>
    </row>
    <row r="46" spans="1:9" ht="11.25" customHeight="1" x14ac:dyDescent="0.25">
      <c r="A46" s="12"/>
      <c r="B46" s="23" t="s">
        <v>43</v>
      </c>
      <c r="C46" s="7">
        <f>SUM(D46:H46)</f>
        <v>1114</v>
      </c>
      <c r="D46" s="8">
        <v>366</v>
      </c>
      <c r="E46" s="8">
        <v>237</v>
      </c>
      <c r="F46" s="8">
        <v>171</v>
      </c>
      <c r="G46" s="8">
        <v>157</v>
      </c>
      <c r="H46" s="8">
        <v>183</v>
      </c>
      <c r="I46" s="8"/>
    </row>
    <row r="47" spans="1:9" ht="11.25" customHeight="1" x14ac:dyDescent="0.25">
      <c r="A47" s="12"/>
      <c r="B47" s="23" t="s">
        <v>44</v>
      </c>
      <c r="C47" s="7">
        <f>SUM(D47:H47)</f>
        <v>1983</v>
      </c>
      <c r="D47" s="8">
        <v>561</v>
      </c>
      <c r="E47" s="8">
        <v>371</v>
      </c>
      <c r="F47" s="8">
        <v>314</v>
      </c>
      <c r="G47" s="8">
        <v>296</v>
      </c>
      <c r="H47" s="8">
        <v>441</v>
      </c>
      <c r="I47" s="8"/>
    </row>
    <row r="48" spans="1:9" ht="11.25" customHeight="1" x14ac:dyDescent="0.25">
      <c r="A48" s="12"/>
      <c r="B48" s="23" t="s">
        <v>45</v>
      </c>
      <c r="C48" s="7">
        <f>SUM(D48:H48)</f>
        <v>724</v>
      </c>
      <c r="D48" s="8">
        <v>177</v>
      </c>
      <c r="E48" s="8">
        <v>137</v>
      </c>
      <c r="F48" s="8">
        <v>121</v>
      </c>
      <c r="G48" s="8">
        <v>105</v>
      </c>
      <c r="H48" s="10">
        <v>184</v>
      </c>
      <c r="I48" s="9"/>
    </row>
    <row r="49" spans="1:9" ht="11.25" customHeight="1" x14ac:dyDescent="0.25">
      <c r="A49" s="12"/>
      <c r="B49" s="23" t="s">
        <v>46</v>
      </c>
      <c r="C49" s="7">
        <f>SUM(D49:H49)</f>
        <v>263</v>
      </c>
      <c r="D49" s="8">
        <v>54</v>
      </c>
      <c r="E49" s="8">
        <v>50</v>
      </c>
      <c r="F49" s="8">
        <v>39</v>
      </c>
      <c r="G49" s="8">
        <v>36</v>
      </c>
      <c r="H49" s="7">
        <v>84</v>
      </c>
      <c r="I49" s="9"/>
    </row>
    <row r="50" spans="1:9" ht="11.25" customHeight="1" x14ac:dyDescent="0.25">
      <c r="A50" s="12"/>
      <c r="B50" s="24" t="s">
        <v>47</v>
      </c>
      <c r="C50" s="4">
        <f t="shared" ref="C50:I50" si="7">SUM(C51:C58)</f>
        <v>109248</v>
      </c>
      <c r="D50" s="4">
        <f t="shared" si="7"/>
        <v>39250</v>
      </c>
      <c r="E50" s="4">
        <f t="shared" si="7"/>
        <v>21984</v>
      </c>
      <c r="F50" s="4">
        <f t="shared" si="7"/>
        <v>18212</v>
      </c>
      <c r="G50" s="4">
        <f t="shared" si="7"/>
        <v>13539</v>
      </c>
      <c r="H50" s="4">
        <f t="shared" si="7"/>
        <v>16263</v>
      </c>
      <c r="I50" s="4">
        <f t="shared" si="7"/>
        <v>0</v>
      </c>
    </row>
    <row r="51" spans="1:9" ht="11.25" customHeight="1" x14ac:dyDescent="0.25">
      <c r="A51" s="12"/>
      <c r="B51" s="23" t="s">
        <v>48</v>
      </c>
      <c r="C51" s="7">
        <f t="shared" ref="C51:C58" si="8">SUM(D51:H51)</f>
        <v>49520</v>
      </c>
      <c r="D51" s="8">
        <v>16855</v>
      </c>
      <c r="E51" s="8">
        <v>9507</v>
      </c>
      <c r="F51" s="8">
        <v>8253</v>
      </c>
      <c r="G51" s="8">
        <v>6595</v>
      </c>
      <c r="H51" s="8">
        <v>8310</v>
      </c>
      <c r="I51" s="8"/>
    </row>
    <row r="52" spans="1:9" ht="11.25" customHeight="1" x14ac:dyDescent="0.25">
      <c r="A52" s="12"/>
      <c r="B52" s="23" t="s">
        <v>49</v>
      </c>
      <c r="C52" s="7">
        <f t="shared" si="8"/>
        <v>1063</v>
      </c>
      <c r="D52" s="8">
        <v>339</v>
      </c>
      <c r="E52" s="8">
        <v>221</v>
      </c>
      <c r="F52" s="8">
        <v>169</v>
      </c>
      <c r="G52" s="8">
        <v>143</v>
      </c>
      <c r="H52" s="10">
        <v>191</v>
      </c>
      <c r="I52" s="8"/>
    </row>
    <row r="53" spans="1:9" ht="11.25" customHeight="1" x14ac:dyDescent="0.25">
      <c r="A53" s="12"/>
      <c r="B53" s="23" t="s">
        <v>50</v>
      </c>
      <c r="C53" s="7">
        <f t="shared" si="8"/>
        <v>3973</v>
      </c>
      <c r="D53" s="8">
        <v>1316</v>
      </c>
      <c r="E53" s="8">
        <v>839</v>
      </c>
      <c r="F53" s="8">
        <v>675</v>
      </c>
      <c r="G53" s="8">
        <v>491</v>
      </c>
      <c r="H53" s="7">
        <v>652</v>
      </c>
      <c r="I53" s="9"/>
    </row>
    <row r="54" spans="1:9" ht="11.25" customHeight="1" x14ac:dyDescent="0.25">
      <c r="A54" s="12"/>
      <c r="B54" s="23" t="s">
        <v>51</v>
      </c>
      <c r="C54" s="7">
        <f t="shared" si="8"/>
        <v>9243</v>
      </c>
      <c r="D54" s="8">
        <v>3323</v>
      </c>
      <c r="E54" s="8">
        <v>1815</v>
      </c>
      <c r="F54" s="8">
        <v>1605</v>
      </c>
      <c r="G54" s="8">
        <v>1061</v>
      </c>
      <c r="H54" s="7">
        <v>1439</v>
      </c>
      <c r="I54" s="8"/>
    </row>
    <row r="55" spans="1:9" ht="11.25" customHeight="1" x14ac:dyDescent="0.25">
      <c r="A55" s="12"/>
      <c r="B55" s="23" t="s">
        <v>52</v>
      </c>
      <c r="C55" s="7">
        <f t="shared" si="8"/>
        <v>5221</v>
      </c>
      <c r="D55" s="8">
        <v>2147</v>
      </c>
      <c r="E55" s="8">
        <v>1266</v>
      </c>
      <c r="F55" s="8">
        <v>820</v>
      </c>
      <c r="G55" s="8">
        <v>545</v>
      </c>
      <c r="H55" s="7">
        <v>443</v>
      </c>
      <c r="I55" s="9"/>
    </row>
    <row r="56" spans="1:9" ht="11.25" customHeight="1" x14ac:dyDescent="0.25">
      <c r="A56" s="12"/>
      <c r="B56" s="23" t="s">
        <v>53</v>
      </c>
      <c r="C56" s="7">
        <f t="shared" si="8"/>
        <v>10105</v>
      </c>
      <c r="D56" s="8">
        <v>3756</v>
      </c>
      <c r="E56" s="8">
        <v>1932</v>
      </c>
      <c r="F56" s="8">
        <v>1705</v>
      </c>
      <c r="G56" s="8">
        <v>1197</v>
      </c>
      <c r="H56" s="7">
        <v>1515</v>
      </c>
      <c r="I56" s="8"/>
    </row>
    <row r="57" spans="1:9" ht="11.25" customHeight="1" x14ac:dyDescent="0.25">
      <c r="A57" s="12"/>
      <c r="B57" s="23" t="s">
        <v>54</v>
      </c>
      <c r="C57" s="7">
        <f t="shared" si="8"/>
        <v>17553</v>
      </c>
      <c r="D57" s="8">
        <v>6776</v>
      </c>
      <c r="E57" s="8">
        <v>3769</v>
      </c>
      <c r="F57" s="8">
        <v>2850</v>
      </c>
      <c r="G57" s="8">
        <v>2045</v>
      </c>
      <c r="H57" s="7">
        <v>2113</v>
      </c>
      <c r="I57" s="8"/>
    </row>
    <row r="58" spans="1:9" ht="11.25" customHeight="1" x14ac:dyDescent="0.25">
      <c r="A58" s="12"/>
      <c r="B58" s="23" t="s">
        <v>55</v>
      </c>
      <c r="C58" s="7">
        <f t="shared" si="8"/>
        <v>12570</v>
      </c>
      <c r="D58" s="8">
        <v>4738</v>
      </c>
      <c r="E58" s="8">
        <v>2635</v>
      </c>
      <c r="F58" s="8">
        <v>2135</v>
      </c>
      <c r="G58" s="8">
        <v>1462</v>
      </c>
      <c r="H58" s="7">
        <v>1600</v>
      </c>
      <c r="I58" s="8"/>
    </row>
    <row r="59" spans="1:9" ht="3" customHeight="1" x14ac:dyDescent="0.25">
      <c r="A59" s="12"/>
      <c r="B59" s="25"/>
      <c r="C59" s="17"/>
      <c r="D59" s="16"/>
      <c r="E59" s="16"/>
      <c r="F59" s="16"/>
      <c r="G59" s="16"/>
      <c r="H59" s="16"/>
      <c r="I59" s="18"/>
    </row>
    <row r="60" spans="1:9" ht="11.25" customHeight="1" x14ac:dyDescent="0.25">
      <c r="A60" s="12"/>
      <c r="B60" s="11" t="s">
        <v>59</v>
      </c>
      <c r="C60" s="19"/>
      <c r="D60" s="12"/>
      <c r="E60" s="12"/>
      <c r="F60" s="12"/>
      <c r="G60" s="12"/>
      <c r="H60" s="12"/>
      <c r="I60" s="12"/>
    </row>
    <row r="68" spans="6:6" ht="12.75" customHeight="1" x14ac:dyDescent="0.2">
      <c r="F68" s="37"/>
    </row>
  </sheetData>
  <mergeCells count="5">
    <mergeCell ref="B2:H2"/>
    <mergeCell ref="B3:H3"/>
    <mergeCell ref="D5:H5"/>
    <mergeCell ref="C5:C7"/>
    <mergeCell ref="B5:B7"/>
  </mergeCells>
  <phoneticPr fontId="0" type="noConversion"/>
  <printOptions horizontalCentered="1" gridLinesSet="0"/>
  <pageMargins left="0.78740157480314965" right="0.59055118110236227" top="0.78740157480314965" bottom="0.15748031496062992" header="0" footer="0"/>
  <pageSetup paperSize="9" orientation="portrait" r:id="rId1"/>
  <headerFooter alignWithMargins="0"/>
  <ignoredErrors>
    <ignoredError sqref="C26:E26 C38:E38 C27:C37 C44:E44 C39:C43 C50:E50 C45:C49 C51:C5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  7,8  </vt:lpstr>
      <vt:lpstr>'  7,8  '!Área_de_impresión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2014-10-03T17:33:50Z</cp:lastPrinted>
  <dcterms:created xsi:type="dcterms:W3CDTF">1997-06-05T18:53:19Z</dcterms:created>
  <dcterms:modified xsi:type="dcterms:W3CDTF">2022-11-21T17:22:05Z</dcterms:modified>
</cp:coreProperties>
</file>