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21600" windowHeight="7935"/>
  </bookViews>
  <sheets>
    <sheet name="  18,8  " sheetId="1" r:id="rId1"/>
  </sheets>
  <definedNames>
    <definedName name="_xlnm.Print_Area" localSheetId="0">'  18,8  '!$B$2:$J$65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 s="1"/>
  <c r="F39" i="1"/>
  <c r="E39" i="1"/>
  <c r="C19" i="1"/>
  <c r="C18" i="1"/>
  <c r="C17" i="1"/>
  <c r="C16" i="1"/>
  <c r="C15" i="1"/>
  <c r="C14" i="1"/>
  <c r="C13" i="1"/>
  <c r="C12" i="1"/>
  <c r="C11" i="1"/>
  <c r="E10" i="1"/>
  <c r="E8" i="1" s="1"/>
  <c r="C8" i="1" s="1"/>
  <c r="F8" i="1"/>
  <c r="C10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7" i="1"/>
  <c r="G18" i="1"/>
  <c r="G17" i="1"/>
  <c r="G16" i="1"/>
  <c r="G15" i="1"/>
  <c r="G14" i="1"/>
  <c r="G13" i="1"/>
  <c r="G12" i="1"/>
  <c r="G11" i="1"/>
  <c r="I39" i="1"/>
  <c r="J39" i="1"/>
  <c r="I10" i="1"/>
  <c r="G10" i="1" s="1"/>
  <c r="G39" i="1" l="1"/>
  <c r="J8" i="1"/>
  <c r="I8" i="1" l="1"/>
  <c r="G8" i="1" s="1"/>
</calcChain>
</file>

<file path=xl/sharedStrings.xml><?xml version="1.0" encoding="utf-8"?>
<sst xmlns="http://schemas.openxmlformats.org/spreadsheetml/2006/main" count="66" uniqueCount="61">
  <si>
    <t>Fuente: Organismo Supervisor de la Inversión en Energía y Minería.</t>
  </si>
  <si>
    <t>1/ Anteriormente Electro Sur Medio.</t>
  </si>
  <si>
    <t>Seal</t>
  </si>
  <si>
    <t>Luz del Sur</t>
  </si>
  <si>
    <t>Hidrandina</t>
  </si>
  <si>
    <t>Enel Distribución</t>
  </si>
  <si>
    <t>Emseusa</t>
  </si>
  <si>
    <t>Emsemsa</t>
  </si>
  <si>
    <t>Electrosur</t>
  </si>
  <si>
    <t>Electronorte</t>
  </si>
  <si>
    <t>Electronoroeste</t>
  </si>
  <si>
    <t>Electrocentro</t>
  </si>
  <si>
    <t>Electro Ucayali</t>
  </si>
  <si>
    <t>Electro Tocache</t>
  </si>
  <si>
    <t>Electro Sur Este</t>
  </si>
  <si>
    <t>Electro Puno</t>
  </si>
  <si>
    <t>Electro Pangoa</t>
  </si>
  <si>
    <t>Electro Oriente</t>
  </si>
  <si>
    <t>Electro Dunas 1/</t>
  </si>
  <si>
    <t>Coelvisac</t>
  </si>
  <si>
    <t>Chavimochic</t>
  </si>
  <si>
    <t xml:space="preserve">Distribuidoras </t>
  </si>
  <si>
    <t>Termoselva</t>
  </si>
  <si>
    <t>Termochilca</t>
  </si>
  <si>
    <t>Statkraft</t>
  </si>
  <si>
    <t>Shougesa</t>
  </si>
  <si>
    <t>SDF Energía</t>
  </si>
  <si>
    <t>San Gaban</t>
  </si>
  <si>
    <t>Minera Corona</t>
  </si>
  <si>
    <t>Inland Energy</t>
  </si>
  <si>
    <t>Huaura Power Group S.A.</t>
  </si>
  <si>
    <t>Huanza</t>
  </si>
  <si>
    <t>Fénix Power</t>
  </si>
  <si>
    <t>Engie</t>
  </si>
  <si>
    <t>Enel Generación Piura</t>
  </si>
  <si>
    <t>Enel Generación Perú</t>
  </si>
  <si>
    <t>Electroperú</t>
  </si>
  <si>
    <t>Egesur</t>
  </si>
  <si>
    <t>Egemsa</t>
  </si>
  <si>
    <t>Egasa</t>
  </si>
  <si>
    <t>Duke Energy</t>
  </si>
  <si>
    <t>Celepsa</t>
  </si>
  <si>
    <t>C.H. Tingo</t>
  </si>
  <si>
    <t>Generadoras</t>
  </si>
  <si>
    <t>Total</t>
  </si>
  <si>
    <t>Regulado</t>
  </si>
  <si>
    <t>Libre</t>
  </si>
  <si>
    <t>Mercado</t>
  </si>
  <si>
    <t>Empresa</t>
  </si>
  <si>
    <t xml:space="preserve">       (Millones de US dólares)</t>
  </si>
  <si>
    <t xml:space="preserve">Atria Energía                           </t>
  </si>
  <si>
    <t>Adinelsa</t>
  </si>
  <si>
    <t>Edelsa</t>
  </si>
  <si>
    <t>…</t>
  </si>
  <si>
    <t>Agroaurora</t>
  </si>
  <si>
    <t>Agroindustrias San Jacinto</t>
  </si>
  <si>
    <t>Hydro Patapo</t>
  </si>
  <si>
    <t>Kallpa Generación</t>
  </si>
  <si>
    <t>Egepsa</t>
  </si>
  <si>
    <t>Otro</t>
  </si>
  <si>
    <t>18.8 PERÚ: VENTA FACTURADA DE ENERGÍA ELÉCTRICA, POR TIPO DE MERCADO, SEGÚN EMPRESA,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</si>
</sst>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0.0_)"/>
    <numFmt numFmtId="166" formatCode="###\ ###\ ##0.00"/>
    <numFmt numFmtId="167" formatCode="_(* #,##0.00_);_(* \(#,##0.00\);_(* &quot;-&quot;??_);_(@_)"/>
    <numFmt numFmtId="168" formatCode="_-* #,##0.00\ _€_-;\-* #,##0.00\ _€_-;_-* &quot;-&quot;??\ _€_-;_-@_-"/>
    <numFmt numFmtId="169" formatCode="#\ ###\ ##0.00"/>
    <numFmt numFmtId="170" formatCode="\ ##0.00"/>
  </numFmts>
  <fonts count="12" x14ac:knownFonts="1">
    <font>
      <sz val="11"/>
      <color theme="1"/>
      <name val="Calibri"/>
      <family val="2"/>
      <scheme val="minor"/>
    </font>
    <font>
      <sz val="10"/>
      <name val="Helv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sz val="10"/>
      <name val="Arial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6">
    <xf numFmtId="0" fontId="0" fillId="0" borderId="0"/>
    <xf numFmtId="165" fontId="1" fillId="0" borderId="0"/>
    <xf numFmtId="0" fontId="5" fillId="0" borderId="0"/>
    <xf numFmtId="167" fontId="6" fillId="0" borderId="0" applyFont="0" applyFill="0" applyBorder="0" applyAlignment="0" applyProtection="0"/>
    <xf numFmtId="0" fontId="1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165" fontId="2" fillId="0" borderId="0" xfId="1" applyFont="1"/>
    <xf numFmtId="165" fontId="3" fillId="0" borderId="0" xfId="1" applyFont="1"/>
    <xf numFmtId="165" fontId="4" fillId="0" borderId="0" xfId="1" applyFont="1" applyBorder="1" applyAlignment="1" applyProtection="1">
      <alignment horizontal="left" vertical="top"/>
    </xf>
    <xf numFmtId="166" fontId="3" fillId="0" borderId="0" xfId="1" applyNumberFormat="1" applyFont="1" applyBorder="1"/>
    <xf numFmtId="165" fontId="3" fillId="0" borderId="0" xfId="1" applyFont="1" applyBorder="1"/>
    <xf numFmtId="165" fontId="8" fillId="0" borderId="0" xfId="1" applyFont="1"/>
    <xf numFmtId="0" fontId="9" fillId="0" borderId="0" xfId="4" quotePrefix="1" applyFont="1" applyBorder="1" applyAlignment="1" applyProtection="1">
      <alignment horizontal="left"/>
    </xf>
    <xf numFmtId="165" fontId="8" fillId="0" borderId="0" xfId="1" applyFont="1" applyBorder="1"/>
    <xf numFmtId="165" fontId="7" fillId="0" borderId="3" xfId="1" applyFont="1" applyBorder="1" applyAlignment="1" applyProtection="1">
      <alignment horizontal="centerContinuous" vertical="center"/>
    </xf>
    <xf numFmtId="165" fontId="7" fillId="0" borderId="3" xfId="1" applyFont="1" applyBorder="1" applyAlignment="1">
      <alignment horizontal="centerContinuous" vertical="center"/>
    </xf>
    <xf numFmtId="165" fontId="7" fillId="0" borderId="1" xfId="1" applyFont="1" applyBorder="1" applyAlignment="1" applyProtection="1">
      <alignment horizontal="right" vertical="center"/>
    </xf>
    <xf numFmtId="165" fontId="7" fillId="0" borderId="2" xfId="1" applyFont="1" applyBorder="1" applyAlignment="1" applyProtection="1">
      <alignment horizontal="right"/>
    </xf>
    <xf numFmtId="166" fontId="7" fillId="0" borderId="0" xfId="1" applyNumberFormat="1" applyFont="1" applyBorder="1" applyAlignment="1" applyProtection="1">
      <alignment horizontal="right" vertical="center"/>
    </xf>
    <xf numFmtId="168" fontId="10" fillId="0" borderId="0" xfId="3" applyNumberFormat="1" applyFont="1" applyFill="1" applyBorder="1" applyAlignment="1">
      <alignment horizontal="right" vertical="center" wrapText="1" shrinkToFit="1"/>
    </xf>
    <xf numFmtId="166" fontId="2" fillId="0" borderId="0" xfId="1" applyNumberFormat="1" applyFont="1" applyBorder="1" applyAlignment="1" applyProtection="1">
      <alignment horizontal="right" vertical="center"/>
    </xf>
    <xf numFmtId="169" fontId="7" fillId="0" borderId="0" xfId="1" applyNumberFormat="1" applyFont="1" applyBorder="1" applyAlignment="1" applyProtection="1">
      <alignment horizontal="right" vertical="center"/>
    </xf>
    <xf numFmtId="166" fontId="2" fillId="0" borderId="1" xfId="1" applyNumberFormat="1" applyFont="1" applyBorder="1"/>
    <xf numFmtId="166" fontId="2" fillId="0" borderId="0" xfId="1" applyNumberFormat="1" applyFont="1" applyBorder="1"/>
    <xf numFmtId="165" fontId="2" fillId="0" borderId="6" xfId="1" applyFont="1" applyBorder="1"/>
    <xf numFmtId="1" fontId="7" fillId="0" borderId="2" xfId="1" applyNumberFormat="1" applyFont="1" applyBorder="1" applyAlignment="1" applyProtection="1">
      <alignment horizontal="right" vertical="center"/>
    </xf>
    <xf numFmtId="1" fontId="7" fillId="0" borderId="1" xfId="1" applyNumberFormat="1" applyFont="1" applyBorder="1" applyAlignment="1" applyProtection="1">
      <alignment horizontal="right" vertical="center"/>
    </xf>
    <xf numFmtId="165" fontId="7" fillId="0" borderId="5" xfId="1" applyFont="1" applyBorder="1" applyAlignment="1" applyProtection="1">
      <alignment horizontal="center" vertical="center"/>
    </xf>
    <xf numFmtId="1" fontId="7" fillId="0" borderId="5" xfId="1" applyNumberFormat="1" applyFont="1" applyBorder="1" applyAlignment="1" applyProtection="1">
      <alignment vertical="center"/>
    </xf>
    <xf numFmtId="166" fontId="2" fillId="2" borderId="0" xfId="1" applyNumberFormat="1" applyFont="1" applyFill="1" applyAlignment="1">
      <alignment horizontal="right" vertical="center"/>
    </xf>
    <xf numFmtId="165" fontId="9" fillId="0" borderId="0" xfId="1" applyFont="1"/>
    <xf numFmtId="1" fontId="7" fillId="0" borderId="2" xfId="1" applyNumberFormat="1" applyFont="1" applyBorder="1" applyAlignment="1" applyProtection="1">
      <alignment horizontal="right" vertical="center"/>
    </xf>
    <xf numFmtId="1" fontId="7" fillId="0" borderId="1" xfId="1" applyNumberFormat="1" applyFont="1" applyBorder="1" applyAlignment="1" applyProtection="1">
      <alignment horizontal="right" vertical="center"/>
    </xf>
    <xf numFmtId="167" fontId="2" fillId="2" borderId="0" xfId="5" applyNumberFormat="1" applyFont="1" applyFill="1" applyBorder="1" applyAlignment="1">
      <alignment horizontal="right" vertical="center" wrapText="1" shrinkToFit="1"/>
    </xf>
    <xf numFmtId="166" fontId="2" fillId="2" borderId="0" xfId="1" applyNumberFormat="1" applyFont="1" applyFill="1" applyBorder="1" applyAlignment="1" applyProtection="1">
      <alignment horizontal="right" vertical="center"/>
    </xf>
    <xf numFmtId="165" fontId="9" fillId="0" borderId="0" xfId="1" applyFont="1" applyAlignment="1" applyProtection="1">
      <alignment horizontal="left" vertical="center"/>
    </xf>
    <xf numFmtId="0" fontId="2" fillId="0" borderId="0" xfId="4" applyFont="1" applyAlignment="1" applyProtection="1">
      <alignment vertical="center"/>
    </xf>
    <xf numFmtId="165" fontId="2" fillId="2" borderId="0" xfId="1" applyFont="1" applyFill="1" applyAlignment="1">
      <alignment vertical="center"/>
    </xf>
    <xf numFmtId="165" fontId="7" fillId="0" borderId="5" xfId="1" applyFont="1" applyBorder="1" applyAlignment="1">
      <alignment horizontal="left" vertical="center"/>
    </xf>
    <xf numFmtId="1" fontId="2" fillId="0" borderId="5" xfId="1" applyNumberFormat="1" applyFont="1" applyBorder="1" applyAlignment="1">
      <alignment horizontal="left" vertical="center"/>
    </xf>
    <xf numFmtId="1" fontId="7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1" fontId="2" fillId="0" borderId="5" xfId="1" applyNumberFormat="1" applyFont="1" applyBorder="1" applyAlignment="1" applyProtection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66" fontId="2" fillId="2" borderId="0" xfId="1" applyNumberFormat="1" applyFont="1" applyFill="1" applyBorder="1" applyAlignment="1" applyProtection="1">
      <alignment horizontal="right"/>
    </xf>
    <xf numFmtId="168" fontId="2" fillId="2" borderId="0" xfId="5" applyNumberFormat="1" applyFont="1" applyFill="1" applyBorder="1" applyAlignment="1">
      <alignment horizontal="right" vertical="center" wrapText="1" shrinkToFit="1"/>
    </xf>
    <xf numFmtId="170" fontId="2" fillId="2" borderId="0" xfId="1" applyNumberFormat="1" applyFont="1" applyFill="1" applyBorder="1" applyAlignment="1" applyProtection="1">
      <alignment horizontal="right"/>
    </xf>
    <xf numFmtId="166" fontId="2" fillId="2" borderId="0" xfId="1" applyNumberFormat="1" applyFont="1" applyFill="1" applyAlignment="1">
      <alignment horizontal="right"/>
    </xf>
    <xf numFmtId="169" fontId="2" fillId="2" borderId="0" xfId="1" applyNumberFormat="1" applyFont="1" applyFill="1" applyAlignment="1">
      <alignment horizontal="right"/>
    </xf>
    <xf numFmtId="1" fontId="7" fillId="0" borderId="2" xfId="1" applyNumberFormat="1" applyFont="1" applyBorder="1" applyAlignment="1" applyProtection="1">
      <alignment horizontal="right" vertical="center"/>
    </xf>
    <xf numFmtId="1" fontId="7" fillId="0" borderId="1" xfId="1" applyNumberFormat="1" applyFont="1" applyBorder="1" applyAlignment="1" applyProtection="1">
      <alignment horizontal="right" vertical="center"/>
    </xf>
    <xf numFmtId="165" fontId="7" fillId="0" borderId="4" xfId="1" applyFont="1" applyBorder="1" applyAlignment="1" applyProtection="1">
      <alignment horizontal="center" vertical="center"/>
    </xf>
    <xf numFmtId="165" fontId="7" fillId="0" borderId="5" xfId="1" applyFont="1" applyBorder="1" applyAlignment="1" applyProtection="1">
      <alignment horizontal="center" vertical="center"/>
    </xf>
    <xf numFmtId="0" fontId="11" fillId="0" borderId="0" xfId="0" applyFont="1"/>
  </cellXfs>
  <cellStyles count="6">
    <cellStyle name="Millares 2" xfId="3"/>
    <cellStyle name="Millares 2 2" xfId="5"/>
    <cellStyle name="Normal" xfId="0" builtinId="0"/>
    <cellStyle name="Normal_IEC14003" xfId="1"/>
    <cellStyle name="Normal_IEC14006" xfId="4"/>
    <cellStyle name="Normal_IEC1400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68"/>
  <sheetViews>
    <sheetView showGridLines="0" tabSelected="1" topLeftCell="A37" zoomScaleNormal="100" zoomScaleSheetLayoutView="100" workbookViewId="0">
      <selection activeCell="B68" sqref="B68"/>
    </sheetView>
  </sheetViews>
  <sheetFormatPr baseColWidth="10" defaultColWidth="9.7109375" defaultRowHeight="15" customHeight="1" x14ac:dyDescent="0.25"/>
  <cols>
    <col min="1" max="1" width="1.7109375" customWidth="1"/>
    <col min="2" max="2" width="19.7109375" customWidth="1"/>
    <col min="3" max="3" width="9.7109375" customWidth="1"/>
    <col min="4" max="4" width="1.7109375" customWidth="1"/>
    <col min="5" max="7" width="9.7109375" customWidth="1"/>
    <col min="8" max="8" width="1.7109375" customWidth="1"/>
    <col min="9" max="10" width="9.7109375" customWidth="1"/>
  </cols>
  <sheetData>
    <row r="1" spans="1:10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13.5" customHeight="1" x14ac:dyDescent="0.25">
      <c r="A2" s="6"/>
      <c r="B2" s="30" t="s">
        <v>60</v>
      </c>
      <c r="C2" s="6"/>
      <c r="D2" s="6"/>
      <c r="E2" s="6"/>
      <c r="F2" s="6"/>
      <c r="G2" s="6"/>
      <c r="H2" s="6"/>
      <c r="I2" s="6"/>
      <c r="J2" s="6"/>
    </row>
    <row r="3" spans="1:10" ht="11.25" customHeight="1" x14ac:dyDescent="0.25">
      <c r="A3" s="6"/>
      <c r="B3" s="31" t="s">
        <v>49</v>
      </c>
      <c r="C3" s="6"/>
      <c r="D3" s="6"/>
      <c r="E3" s="6"/>
      <c r="F3" s="6"/>
      <c r="G3" s="6"/>
      <c r="H3" s="6"/>
      <c r="I3" s="6"/>
      <c r="J3" s="6"/>
    </row>
    <row r="4" spans="1:10" ht="3" customHeight="1" x14ac:dyDescent="0.25">
      <c r="A4" s="6"/>
      <c r="B4" s="7"/>
      <c r="C4" s="8"/>
      <c r="D4" s="8"/>
      <c r="E4" s="6"/>
      <c r="F4" s="6"/>
      <c r="G4" s="8"/>
      <c r="H4" s="8"/>
      <c r="I4" s="6"/>
      <c r="J4" s="6"/>
    </row>
    <row r="5" spans="1:10" ht="12.75" customHeight="1" x14ac:dyDescent="0.25">
      <c r="A5" s="6"/>
      <c r="B5" s="47" t="s">
        <v>48</v>
      </c>
      <c r="C5" s="45">
        <v>2020</v>
      </c>
      <c r="D5" s="26"/>
      <c r="E5" s="9" t="s">
        <v>47</v>
      </c>
      <c r="F5" s="10"/>
      <c r="G5" s="45">
        <v>2021</v>
      </c>
      <c r="H5" s="20"/>
      <c r="I5" s="9" t="s">
        <v>47</v>
      </c>
      <c r="J5" s="10"/>
    </row>
    <row r="6" spans="1:10" ht="12.75" customHeight="1" x14ac:dyDescent="0.25">
      <c r="A6" s="6"/>
      <c r="B6" s="48"/>
      <c r="C6" s="46"/>
      <c r="D6" s="27"/>
      <c r="E6" s="11" t="s">
        <v>46</v>
      </c>
      <c r="F6" s="11" t="s">
        <v>45</v>
      </c>
      <c r="G6" s="46"/>
      <c r="H6" s="21"/>
      <c r="I6" s="11" t="s">
        <v>46</v>
      </c>
      <c r="J6" s="11" t="s">
        <v>45</v>
      </c>
    </row>
    <row r="7" spans="1:10" ht="2.25" customHeight="1" x14ac:dyDescent="0.25">
      <c r="A7" s="6"/>
      <c r="B7" s="22"/>
      <c r="C7" s="20"/>
      <c r="D7" s="20"/>
      <c r="E7" s="12"/>
      <c r="F7" s="12"/>
      <c r="G7" s="20"/>
      <c r="H7" s="20"/>
      <c r="I7" s="12"/>
      <c r="J7" s="12"/>
    </row>
    <row r="8" spans="1:10" ht="12.75" customHeight="1" x14ac:dyDescent="0.25">
      <c r="A8" s="6"/>
      <c r="B8" s="33" t="s">
        <v>44</v>
      </c>
      <c r="C8" s="13">
        <f>SUM(E8:F8)</f>
        <v>4643.0947476800002</v>
      </c>
      <c r="D8" s="13"/>
      <c r="E8" s="13">
        <f>E10+E39</f>
        <v>1776.8005661269997</v>
      </c>
      <c r="F8" s="13">
        <f>F10+F39</f>
        <v>2866.2941815530007</v>
      </c>
      <c r="G8" s="13">
        <f>SUM(I8:J8)</f>
        <v>4791.8300248950018</v>
      </c>
      <c r="H8" s="13"/>
      <c r="I8" s="13">
        <f>I10+I39</f>
        <v>1937.2922381420003</v>
      </c>
      <c r="J8" s="13">
        <f>J10+J39</f>
        <v>2854.537786753001</v>
      </c>
    </row>
    <row r="9" spans="1:10" ht="2.25" customHeight="1" x14ac:dyDescent="0.25">
      <c r="A9" s="6"/>
      <c r="B9" s="33"/>
      <c r="C9" s="13"/>
      <c r="D9" s="13"/>
      <c r="E9" s="13"/>
      <c r="F9" s="13"/>
      <c r="G9" s="13"/>
      <c r="H9" s="13"/>
      <c r="I9" s="13"/>
      <c r="J9" s="13"/>
    </row>
    <row r="10" spans="1:10" ht="12" customHeight="1" x14ac:dyDescent="0.25">
      <c r="A10" s="6"/>
      <c r="B10" s="23" t="s">
        <v>43</v>
      </c>
      <c r="C10" s="13">
        <f>SUM(E10:F10)</f>
        <v>1517.5958398469998</v>
      </c>
      <c r="D10" s="13"/>
      <c r="E10" s="13">
        <f>SUM(E11:E37)</f>
        <v>1517.5958398469998</v>
      </c>
      <c r="F10" s="14">
        <v>0</v>
      </c>
      <c r="G10" s="13">
        <f>SUM(I10:J10)</f>
        <v>1656.738166778</v>
      </c>
      <c r="H10" s="13"/>
      <c r="I10" s="13">
        <f>SUM(I11:I37)</f>
        <v>1656.738166778</v>
      </c>
      <c r="J10" s="14">
        <v>0</v>
      </c>
    </row>
    <row r="11" spans="1:10" ht="11.25" customHeight="1" x14ac:dyDescent="0.25">
      <c r="A11" s="6"/>
      <c r="B11" s="34" t="s">
        <v>50</v>
      </c>
      <c r="C11" s="29">
        <f>SUM(E11:F11)</f>
        <v>63.12325688400005</v>
      </c>
      <c r="D11" s="32"/>
      <c r="E11" s="24">
        <v>63.12325688400005</v>
      </c>
      <c r="F11" s="28">
        <v>0</v>
      </c>
      <c r="G11" s="29">
        <f>SUM(I11:J11)</f>
        <v>86.878522078000159</v>
      </c>
      <c r="H11" s="32"/>
      <c r="I11" s="40">
        <v>86.878522078000159</v>
      </c>
      <c r="J11" s="28">
        <v>0</v>
      </c>
    </row>
    <row r="12" spans="1:10" ht="10.5" customHeight="1" x14ac:dyDescent="0.25">
      <c r="A12" s="6"/>
      <c r="B12" s="34" t="s">
        <v>54</v>
      </c>
      <c r="C12" s="29">
        <f t="shared" ref="C12:C26" si="0">SUM(E12:F12)</f>
        <v>4.0783620000000003E-3</v>
      </c>
      <c r="D12" s="32"/>
      <c r="E12" s="24">
        <v>4.0783620000000003E-3</v>
      </c>
      <c r="F12" s="28">
        <v>0</v>
      </c>
      <c r="G12" s="29">
        <f t="shared" ref="G12:G37" si="1">SUM(I12:J12)</f>
        <v>9.3595494000000001E-2</v>
      </c>
      <c r="H12" s="32"/>
      <c r="I12" s="40">
        <v>9.3595494000000001E-2</v>
      </c>
      <c r="J12" s="28">
        <v>0</v>
      </c>
    </row>
    <row r="13" spans="1:10" ht="10.5" customHeight="1" x14ac:dyDescent="0.25">
      <c r="A13" s="6"/>
      <c r="B13" s="34" t="s">
        <v>55</v>
      </c>
      <c r="C13" s="29">
        <f t="shared" si="0"/>
        <v>0.36654475600000003</v>
      </c>
      <c r="D13" s="32"/>
      <c r="E13" s="24">
        <v>0.36654475600000003</v>
      </c>
      <c r="F13" s="28">
        <v>0</v>
      </c>
      <c r="G13" s="29">
        <f t="shared" si="1"/>
        <v>2.0851666469999999</v>
      </c>
      <c r="H13" s="32"/>
      <c r="I13" s="40">
        <v>2.0851666469999999</v>
      </c>
      <c r="J13" s="28">
        <v>0</v>
      </c>
    </row>
    <row r="14" spans="1:10" ht="11.25" customHeight="1" x14ac:dyDescent="0.25">
      <c r="A14" s="6"/>
      <c r="B14" s="34" t="s">
        <v>42</v>
      </c>
      <c r="C14" s="29">
        <f t="shared" si="0"/>
        <v>0.111748267</v>
      </c>
      <c r="D14" s="32"/>
      <c r="E14" s="24">
        <v>0.111748267</v>
      </c>
      <c r="F14" s="28">
        <v>0</v>
      </c>
      <c r="G14" s="29">
        <f t="shared" si="1"/>
        <v>0.32754885100000009</v>
      </c>
      <c r="H14" s="32"/>
      <c r="I14" s="40">
        <v>0.32754885100000009</v>
      </c>
      <c r="J14" s="28">
        <v>0</v>
      </c>
    </row>
    <row r="15" spans="1:10" ht="11.25" customHeight="1" x14ac:dyDescent="0.25">
      <c r="A15" s="6"/>
      <c r="B15" s="34" t="s">
        <v>41</v>
      </c>
      <c r="C15" s="29">
        <f t="shared" si="0"/>
        <v>45.454048375999996</v>
      </c>
      <c r="D15" s="32"/>
      <c r="E15" s="24">
        <v>45.454048375999996</v>
      </c>
      <c r="F15" s="28">
        <v>0</v>
      </c>
      <c r="G15" s="29">
        <f t="shared" si="1"/>
        <v>64.467792767999995</v>
      </c>
      <c r="H15" s="32"/>
      <c r="I15" s="40">
        <v>64.467792767999995</v>
      </c>
      <c r="J15" s="28">
        <v>0</v>
      </c>
    </row>
    <row r="16" spans="1:10" ht="11.25" customHeight="1" x14ac:dyDescent="0.25">
      <c r="A16" s="6"/>
      <c r="B16" s="34" t="s">
        <v>40</v>
      </c>
      <c r="C16" s="29">
        <f t="shared" si="0"/>
        <v>23.232412929999978</v>
      </c>
      <c r="D16" s="32"/>
      <c r="E16" s="24">
        <v>23.232412929999978</v>
      </c>
      <c r="F16" s="28">
        <v>0</v>
      </c>
      <c r="G16" s="29">
        <f t="shared" si="1"/>
        <v>0</v>
      </c>
      <c r="H16" s="32"/>
      <c r="I16" s="41">
        <v>0</v>
      </c>
      <c r="J16" s="28">
        <v>0</v>
      </c>
    </row>
    <row r="17" spans="1:10" ht="11.25" customHeight="1" x14ac:dyDescent="0.25">
      <c r="A17" s="6"/>
      <c r="B17" s="34" t="s">
        <v>39</v>
      </c>
      <c r="C17" s="29">
        <f t="shared" si="0"/>
        <v>3.3281749989999989</v>
      </c>
      <c r="D17" s="32"/>
      <c r="E17" s="24">
        <v>3.3281749989999989</v>
      </c>
      <c r="F17" s="28">
        <v>0</v>
      </c>
      <c r="G17" s="29">
        <f t="shared" si="1"/>
        <v>3.8168048010000026</v>
      </c>
      <c r="H17" s="32"/>
      <c r="I17" s="40">
        <v>3.8168048010000026</v>
      </c>
      <c r="J17" s="28">
        <v>0</v>
      </c>
    </row>
    <row r="18" spans="1:10" ht="11.25" customHeight="1" x14ac:dyDescent="0.25">
      <c r="A18" s="6"/>
      <c r="B18" s="34" t="s">
        <v>38</v>
      </c>
      <c r="C18" s="29">
        <f t="shared" si="0"/>
        <v>12.261872575999993</v>
      </c>
      <c r="D18" s="32"/>
      <c r="E18" s="24">
        <v>12.261872575999993</v>
      </c>
      <c r="F18" s="28">
        <v>0</v>
      </c>
      <c r="G18" s="29">
        <f t="shared" si="1"/>
        <v>10.020878646</v>
      </c>
      <c r="H18" s="32"/>
      <c r="I18" s="40">
        <v>10.020878646</v>
      </c>
      <c r="J18" s="28">
        <v>0</v>
      </c>
    </row>
    <row r="19" spans="1:10" ht="11.25" customHeight="1" x14ac:dyDescent="0.25">
      <c r="A19" s="6"/>
      <c r="B19" s="34" t="s">
        <v>37</v>
      </c>
      <c r="C19" s="29">
        <f t="shared" si="0"/>
        <v>2.1268962459999998</v>
      </c>
      <c r="D19" s="32"/>
      <c r="E19" s="24">
        <v>2.1268962459999998</v>
      </c>
      <c r="F19" s="28">
        <v>0</v>
      </c>
      <c r="G19" s="29">
        <f t="shared" si="1"/>
        <v>1.4193477469999995</v>
      </c>
      <c r="H19" s="32"/>
      <c r="I19" s="40">
        <v>1.4193477469999995</v>
      </c>
      <c r="J19" s="28">
        <v>0</v>
      </c>
    </row>
    <row r="20" spans="1:10" ht="11.25" customHeight="1" x14ac:dyDescent="0.25">
      <c r="A20" s="6"/>
      <c r="B20" s="34" t="s">
        <v>36</v>
      </c>
      <c r="C20" s="29">
        <f t="shared" si="0"/>
        <v>283.13777458799984</v>
      </c>
      <c r="D20" s="32"/>
      <c r="E20" s="24">
        <v>283.13777458799984</v>
      </c>
      <c r="F20" s="28">
        <v>0</v>
      </c>
      <c r="G20" s="29">
        <f t="shared" ref="G20:G26" si="2">SUM(I20:J20)</f>
        <v>329.40352976300005</v>
      </c>
      <c r="H20" s="32"/>
      <c r="I20" s="40">
        <v>329.40352976300005</v>
      </c>
      <c r="J20" s="28">
        <v>0</v>
      </c>
    </row>
    <row r="21" spans="1:10" ht="11.25" customHeight="1" x14ac:dyDescent="0.25">
      <c r="A21" s="6"/>
      <c r="B21" s="34" t="s">
        <v>35</v>
      </c>
      <c r="C21" s="29">
        <f t="shared" si="0"/>
        <v>294.1882930730003</v>
      </c>
      <c r="D21" s="32"/>
      <c r="E21" s="24">
        <v>294.1882930730003</v>
      </c>
      <c r="F21" s="28">
        <v>0</v>
      </c>
      <c r="G21" s="29">
        <f t="shared" si="2"/>
        <v>288.84774647100033</v>
      </c>
      <c r="H21" s="32"/>
      <c r="I21" s="40">
        <v>288.84774647100033</v>
      </c>
      <c r="J21" s="28">
        <v>0</v>
      </c>
    </row>
    <row r="22" spans="1:10" ht="11.25" customHeight="1" x14ac:dyDescent="0.25">
      <c r="A22" s="6"/>
      <c r="B22" s="34" t="s">
        <v>34</v>
      </c>
      <c r="C22" s="29">
        <f t="shared" si="0"/>
        <v>4.5682959759999999</v>
      </c>
      <c r="D22" s="32"/>
      <c r="E22" s="24">
        <v>4.5682959759999999</v>
      </c>
      <c r="F22" s="28">
        <v>0</v>
      </c>
      <c r="G22" s="29">
        <f t="shared" si="2"/>
        <v>4.0839580070000006</v>
      </c>
      <c r="H22" s="32"/>
      <c r="I22" s="40">
        <v>4.0839580070000006</v>
      </c>
      <c r="J22" s="28">
        <v>0</v>
      </c>
    </row>
    <row r="23" spans="1:10" ht="11.25" customHeight="1" x14ac:dyDescent="0.25">
      <c r="A23" s="6"/>
      <c r="B23" s="34" t="s">
        <v>33</v>
      </c>
      <c r="C23" s="29">
        <f t="shared" si="0"/>
        <v>235.41308810899977</v>
      </c>
      <c r="D23" s="32"/>
      <c r="E23" s="24">
        <v>235.41308810899977</v>
      </c>
      <c r="F23" s="28">
        <v>0</v>
      </c>
      <c r="G23" s="29">
        <f t="shared" si="2"/>
        <v>281.52441925399972</v>
      </c>
      <c r="H23" s="32"/>
      <c r="I23" s="40">
        <v>281.52441925399972</v>
      </c>
      <c r="J23" s="28">
        <v>0</v>
      </c>
    </row>
    <row r="24" spans="1:10" ht="11.25" customHeight="1" x14ac:dyDescent="0.25">
      <c r="A24" s="6"/>
      <c r="B24" s="34" t="s">
        <v>32</v>
      </c>
      <c r="C24" s="29">
        <f t="shared" si="0"/>
        <v>6.5393083010000046</v>
      </c>
      <c r="D24" s="32"/>
      <c r="E24" s="24">
        <v>6.5393083010000046</v>
      </c>
      <c r="F24" s="28">
        <v>0</v>
      </c>
      <c r="G24" s="29">
        <f t="shared" si="2"/>
        <v>13.834820524999996</v>
      </c>
      <c r="H24" s="32"/>
      <c r="I24" s="40">
        <v>13.834820524999996</v>
      </c>
      <c r="J24" s="28">
        <v>0</v>
      </c>
    </row>
    <row r="25" spans="1:10" ht="11.25" customHeight="1" x14ac:dyDescent="0.25">
      <c r="A25" s="6"/>
      <c r="B25" s="34" t="s">
        <v>31</v>
      </c>
      <c r="C25" s="29">
        <f t="shared" si="0"/>
        <v>45.458520026000016</v>
      </c>
      <c r="D25" s="32"/>
      <c r="E25" s="24">
        <v>45.458520026000016</v>
      </c>
      <c r="F25" s="28">
        <v>0</v>
      </c>
      <c r="G25" s="29">
        <f t="shared" si="2"/>
        <v>50.747340306999995</v>
      </c>
      <c r="H25" s="32"/>
      <c r="I25" s="40">
        <v>50.747340306999995</v>
      </c>
      <c r="J25" s="28">
        <v>0</v>
      </c>
    </row>
    <row r="26" spans="1:10" ht="11.25" customHeight="1" x14ac:dyDescent="0.25">
      <c r="A26" s="6"/>
      <c r="B26" s="34" t="s">
        <v>30</v>
      </c>
      <c r="C26" s="29">
        <f t="shared" si="0"/>
        <v>0.84513574000000025</v>
      </c>
      <c r="D26" s="32"/>
      <c r="E26" s="24">
        <v>0.84513574000000025</v>
      </c>
      <c r="F26" s="28">
        <v>0</v>
      </c>
      <c r="G26" s="29">
        <f t="shared" si="2"/>
        <v>0.96327521900000002</v>
      </c>
      <c r="H26" s="32"/>
      <c r="I26" s="40">
        <v>0.96327521900000002</v>
      </c>
      <c r="J26" s="28">
        <v>0</v>
      </c>
    </row>
    <row r="27" spans="1:10" ht="11.25" customHeight="1" x14ac:dyDescent="0.25">
      <c r="A27" s="6"/>
      <c r="B27" s="34" t="s">
        <v>56</v>
      </c>
      <c r="C27" s="29" t="s">
        <v>53</v>
      </c>
      <c r="D27" s="32"/>
      <c r="E27" s="24">
        <v>0.228628261</v>
      </c>
      <c r="F27" s="28">
        <v>0</v>
      </c>
      <c r="G27" s="29" t="s">
        <v>53</v>
      </c>
      <c r="H27" s="32"/>
      <c r="I27" s="40">
        <v>0.234414557</v>
      </c>
      <c r="J27" s="28">
        <v>0</v>
      </c>
    </row>
    <row r="28" spans="1:10" ht="10.5" customHeight="1" x14ac:dyDescent="0.25">
      <c r="A28" s="6"/>
      <c r="B28" s="34" t="s">
        <v>29</v>
      </c>
      <c r="C28" s="29">
        <f t="shared" ref="C28:C36" si="3">SUM(E28:F28)</f>
        <v>34.399665736000003</v>
      </c>
      <c r="D28" s="32"/>
      <c r="E28" s="24">
        <v>34.399665736000003</v>
      </c>
      <c r="F28" s="28">
        <v>0</v>
      </c>
      <c r="G28" s="29">
        <f t="shared" ref="G28:G36" si="4">SUM(I28:J28)</f>
        <v>35.36562501400001</v>
      </c>
      <c r="H28" s="32"/>
      <c r="I28" s="40">
        <v>35.36562501400001</v>
      </c>
      <c r="J28" s="28">
        <v>0</v>
      </c>
    </row>
    <row r="29" spans="1:10" ht="11.25" customHeight="1" x14ac:dyDescent="0.25">
      <c r="A29" s="6"/>
      <c r="B29" s="34" t="s">
        <v>57</v>
      </c>
      <c r="C29" s="29">
        <f t="shared" si="3"/>
        <v>329.59225904399972</v>
      </c>
      <c r="D29" s="32"/>
      <c r="E29" s="24">
        <v>329.59225904399972</v>
      </c>
      <c r="F29" s="28">
        <v>0</v>
      </c>
      <c r="G29" s="29">
        <f t="shared" si="4"/>
        <v>312.29996988299939</v>
      </c>
      <c r="H29" s="32"/>
      <c r="I29" s="40">
        <v>312.29996988299939</v>
      </c>
      <c r="J29" s="28">
        <v>0</v>
      </c>
    </row>
    <row r="30" spans="1:10" ht="11.25" customHeight="1" x14ac:dyDescent="0.25">
      <c r="A30" s="6"/>
      <c r="B30" s="34" t="s">
        <v>28</v>
      </c>
      <c r="C30" s="29">
        <f t="shared" si="3"/>
        <v>6.7741998390000013</v>
      </c>
      <c r="D30" s="32"/>
      <c r="E30" s="24">
        <v>6.7741998390000013</v>
      </c>
      <c r="F30" s="28">
        <v>0</v>
      </c>
      <c r="G30" s="29">
        <f t="shared" si="4"/>
        <v>8.4127304550000002</v>
      </c>
      <c r="H30" s="32"/>
      <c r="I30" s="40">
        <v>8.4127304550000002</v>
      </c>
      <c r="J30" s="28">
        <v>0</v>
      </c>
    </row>
    <row r="31" spans="1:10" ht="11.25" customHeight="1" x14ac:dyDescent="0.25">
      <c r="A31" s="6"/>
      <c r="B31" s="34" t="s">
        <v>27</v>
      </c>
      <c r="C31" s="29">
        <f t="shared" si="3"/>
        <v>13.877452458999993</v>
      </c>
      <c r="D31" s="32"/>
      <c r="E31" s="24">
        <v>13.877452458999993</v>
      </c>
      <c r="F31" s="28">
        <v>0</v>
      </c>
      <c r="G31" s="29">
        <f t="shared" si="4"/>
        <v>11.056769535000003</v>
      </c>
      <c r="H31" s="32"/>
      <c r="I31" s="40">
        <v>11.056769535000003</v>
      </c>
      <c r="J31" s="28">
        <v>0</v>
      </c>
    </row>
    <row r="32" spans="1:10" ht="11.25" customHeight="1" x14ac:dyDescent="0.25">
      <c r="A32" s="6"/>
      <c r="B32" s="34" t="s">
        <v>26</v>
      </c>
      <c r="C32" s="29">
        <f t="shared" si="3"/>
        <v>5.9094465519999977</v>
      </c>
      <c r="D32" s="32"/>
      <c r="E32" s="24">
        <v>5.9094465519999977</v>
      </c>
      <c r="F32" s="28">
        <v>0</v>
      </c>
      <c r="G32" s="29">
        <f t="shared" si="4"/>
        <v>7.2300103429999991</v>
      </c>
      <c r="H32" s="32"/>
      <c r="I32" s="40">
        <v>7.2300103429999991</v>
      </c>
      <c r="J32" s="28">
        <v>0</v>
      </c>
    </row>
    <row r="33" spans="1:10" ht="11.25" customHeight="1" x14ac:dyDescent="0.25">
      <c r="A33" s="6"/>
      <c r="B33" s="35" t="s">
        <v>25</v>
      </c>
      <c r="C33" s="29">
        <f t="shared" si="3"/>
        <v>21.344503502999999</v>
      </c>
      <c r="D33" s="32"/>
      <c r="E33" s="24">
        <v>21.344503502999999</v>
      </c>
      <c r="F33" s="28">
        <v>0</v>
      </c>
      <c r="G33" s="29">
        <f t="shared" si="4"/>
        <v>25.246152004999999</v>
      </c>
      <c r="H33" s="32"/>
      <c r="I33" s="40">
        <v>25.246152004999999</v>
      </c>
      <c r="J33" s="28">
        <v>0</v>
      </c>
    </row>
    <row r="34" spans="1:10" ht="11.25" customHeight="1" x14ac:dyDescent="0.25">
      <c r="A34" s="25"/>
      <c r="B34" s="34" t="s">
        <v>24</v>
      </c>
      <c r="C34" s="29">
        <f t="shared" si="3"/>
        <v>65.474422860000061</v>
      </c>
      <c r="D34" s="32"/>
      <c r="E34" s="24">
        <v>65.474422860000061</v>
      </c>
      <c r="F34" s="28">
        <v>0</v>
      </c>
      <c r="G34" s="29">
        <f t="shared" si="4"/>
        <v>72.361541418999835</v>
      </c>
      <c r="H34" s="32"/>
      <c r="I34" s="40">
        <v>72.361541418999835</v>
      </c>
      <c r="J34" s="28">
        <v>0</v>
      </c>
    </row>
    <row r="35" spans="1:10" ht="11.25" customHeight="1" x14ac:dyDescent="0.25">
      <c r="A35" s="6"/>
      <c r="B35" s="36" t="s">
        <v>23</v>
      </c>
      <c r="C35" s="29">
        <f t="shared" si="3"/>
        <v>18.383077493999991</v>
      </c>
      <c r="D35" s="32"/>
      <c r="E35" s="24">
        <v>18.383077493999991</v>
      </c>
      <c r="F35" s="28">
        <v>0</v>
      </c>
      <c r="G35" s="29">
        <f t="shared" si="4"/>
        <v>15.702711927000008</v>
      </c>
      <c r="H35" s="32"/>
      <c r="I35" s="40">
        <v>15.702711927000008</v>
      </c>
      <c r="J35" s="28">
        <v>0</v>
      </c>
    </row>
    <row r="36" spans="1:10" ht="11.25" customHeight="1" x14ac:dyDescent="0.25">
      <c r="A36" s="6"/>
      <c r="B36" s="34" t="s">
        <v>22</v>
      </c>
      <c r="C36" s="29">
        <f t="shared" si="3"/>
        <v>1.4527348899999997</v>
      </c>
      <c r="D36" s="32"/>
      <c r="E36" s="24">
        <v>1.4527348899999997</v>
      </c>
      <c r="F36" s="28">
        <v>0</v>
      </c>
      <c r="G36" s="29">
        <f t="shared" si="4"/>
        <v>2.3834950619999997</v>
      </c>
      <c r="H36" s="32"/>
      <c r="I36" s="40">
        <v>2.3834950619999997</v>
      </c>
      <c r="J36" s="28">
        <v>0</v>
      </c>
    </row>
    <row r="37" spans="1:10" ht="11.25" customHeight="1" x14ac:dyDescent="0.25">
      <c r="A37" s="6"/>
      <c r="B37" s="34" t="s">
        <v>59</v>
      </c>
      <c r="C37" s="28">
        <v>0</v>
      </c>
      <c r="D37" s="28"/>
      <c r="E37" s="28">
        <v>0</v>
      </c>
      <c r="F37" s="28">
        <v>0</v>
      </c>
      <c r="G37" s="29">
        <f t="shared" si="1"/>
        <v>27.93</v>
      </c>
      <c r="H37" s="32"/>
      <c r="I37" s="42">
        <v>27.93</v>
      </c>
      <c r="J37" s="28">
        <v>0</v>
      </c>
    </row>
    <row r="38" spans="1:10" ht="3" customHeight="1" x14ac:dyDescent="0.25">
      <c r="A38" s="6"/>
      <c r="B38" s="37"/>
      <c r="C38" s="15"/>
      <c r="D38" s="15"/>
      <c r="E38" s="15"/>
      <c r="F38" s="14"/>
      <c r="G38" s="15"/>
      <c r="H38" s="15"/>
      <c r="I38" s="15"/>
      <c r="J38" s="14"/>
    </row>
    <row r="39" spans="1:10" ht="11.1" customHeight="1" x14ac:dyDescent="0.25">
      <c r="A39" s="6"/>
      <c r="B39" s="23" t="s">
        <v>21</v>
      </c>
      <c r="C39" s="16">
        <f>SUM(C40:C62)</f>
        <v>3125.4989078330009</v>
      </c>
      <c r="D39" s="13"/>
      <c r="E39" s="16">
        <f>SUM(E40:E62)</f>
        <v>259.20472627999987</v>
      </c>
      <c r="F39" s="16">
        <f>SUM(F40:F62)</f>
        <v>2866.2941815530007</v>
      </c>
      <c r="G39" s="16">
        <f>SUM(G40:G62)</f>
        <v>3135.0918581170008</v>
      </c>
      <c r="H39" s="13"/>
      <c r="I39" s="16">
        <f>SUM(I40:I62)</f>
        <v>280.55407136400032</v>
      </c>
      <c r="J39" s="16">
        <f>SUM(J40:J62)</f>
        <v>2854.537786753001</v>
      </c>
    </row>
    <row r="40" spans="1:10" ht="11.25" customHeight="1" x14ac:dyDescent="0.25">
      <c r="A40" s="6"/>
      <c r="B40" s="36" t="s">
        <v>51</v>
      </c>
      <c r="C40" s="29">
        <f t="shared" ref="C40:C62" si="5">SUM(E40:F40)</f>
        <v>7.8629059039999909</v>
      </c>
      <c r="D40" s="32"/>
      <c r="E40" s="28">
        <v>0</v>
      </c>
      <c r="F40" s="24">
        <v>7.8629059039999909</v>
      </c>
      <c r="G40" s="29">
        <f t="shared" ref="G40:G62" si="6">SUM(I40:J40)</f>
        <v>8.7542560930000093</v>
      </c>
      <c r="H40" s="32"/>
      <c r="I40" s="41">
        <v>0</v>
      </c>
      <c r="J40" s="41">
        <v>8.7542560930000093</v>
      </c>
    </row>
    <row r="41" spans="1:10" ht="11.25" customHeight="1" x14ac:dyDescent="0.25">
      <c r="A41" s="6"/>
      <c r="B41" s="36" t="s">
        <v>20</v>
      </c>
      <c r="C41" s="29">
        <f t="shared" si="5"/>
        <v>3.2067591939999995</v>
      </c>
      <c r="D41" s="32"/>
      <c r="E41" s="28">
        <v>0</v>
      </c>
      <c r="F41" s="24">
        <v>3.2067591939999995</v>
      </c>
      <c r="G41" s="29">
        <f t="shared" si="6"/>
        <v>2.8904119539999988</v>
      </c>
      <c r="H41" s="32"/>
      <c r="I41" s="41">
        <v>0</v>
      </c>
      <c r="J41" s="43">
        <v>2.8904119539999988</v>
      </c>
    </row>
    <row r="42" spans="1:10" ht="11.25" customHeight="1" x14ac:dyDescent="0.25">
      <c r="A42" s="25"/>
      <c r="B42" s="38" t="s">
        <v>19</v>
      </c>
      <c r="C42" s="29">
        <f t="shared" si="5"/>
        <v>28.990740882000011</v>
      </c>
      <c r="D42" s="32"/>
      <c r="E42" s="28">
        <v>17.537346840000009</v>
      </c>
      <c r="F42" s="24">
        <v>11.453394042000005</v>
      </c>
      <c r="G42" s="29">
        <f t="shared" si="6"/>
        <v>27.490140136999976</v>
      </c>
      <c r="H42" s="32"/>
      <c r="I42" s="41">
        <v>16.501275803999981</v>
      </c>
      <c r="J42" s="43">
        <v>10.988864332999997</v>
      </c>
    </row>
    <row r="43" spans="1:10" ht="11.25" customHeight="1" x14ac:dyDescent="0.25">
      <c r="A43" s="6"/>
      <c r="B43" s="36" t="s">
        <v>52</v>
      </c>
      <c r="C43" s="29">
        <f t="shared" si="5"/>
        <v>0.362055762</v>
      </c>
      <c r="D43" s="32"/>
      <c r="E43" s="28">
        <v>0</v>
      </c>
      <c r="F43" s="24">
        <v>0.362055762</v>
      </c>
      <c r="G43" s="29">
        <f t="shared" si="6"/>
        <v>0.37470102700000013</v>
      </c>
      <c r="H43" s="32"/>
      <c r="I43" s="41">
        <v>0</v>
      </c>
      <c r="J43" s="43">
        <v>0.37470102700000013</v>
      </c>
    </row>
    <row r="44" spans="1:10" ht="11.25" customHeight="1" x14ac:dyDescent="0.25">
      <c r="A44" s="25"/>
      <c r="B44" s="38" t="s">
        <v>18</v>
      </c>
      <c r="C44" s="29">
        <f t="shared" si="5"/>
        <v>108.82408225900008</v>
      </c>
      <c r="D44" s="32"/>
      <c r="E44" s="28">
        <v>12.44869201900001</v>
      </c>
      <c r="F44" s="24">
        <v>96.375390240000073</v>
      </c>
      <c r="G44" s="29">
        <f t="shared" si="6"/>
        <v>110.53691708900028</v>
      </c>
      <c r="H44" s="32"/>
      <c r="I44" s="41">
        <v>15.163631077000002</v>
      </c>
      <c r="J44" s="43">
        <v>95.373286012000278</v>
      </c>
    </row>
    <row r="45" spans="1:10" ht="11.25" customHeight="1" x14ac:dyDescent="0.25">
      <c r="A45" s="6"/>
      <c r="B45" s="36" t="s">
        <v>17</v>
      </c>
      <c r="C45" s="29">
        <f t="shared" si="5"/>
        <v>138.53862818400032</v>
      </c>
      <c r="D45" s="32"/>
      <c r="E45" s="28">
        <v>7.6871686329999962</v>
      </c>
      <c r="F45" s="24">
        <v>130.85145955100032</v>
      </c>
      <c r="G45" s="29">
        <f t="shared" si="6"/>
        <v>146.70829934799997</v>
      </c>
      <c r="H45" s="32"/>
      <c r="I45" s="41">
        <v>8.8531487469999952</v>
      </c>
      <c r="J45" s="43">
        <v>137.85515060099996</v>
      </c>
    </row>
    <row r="46" spans="1:10" ht="11.25" customHeight="1" x14ac:dyDescent="0.25">
      <c r="A46" s="6"/>
      <c r="B46" s="36" t="s">
        <v>16</v>
      </c>
      <c r="C46" s="29">
        <f t="shared" si="5"/>
        <v>0.62942647900000004</v>
      </c>
      <c r="D46" s="32"/>
      <c r="E46" s="28">
        <v>0</v>
      </c>
      <c r="F46" s="24">
        <v>0.62942647900000004</v>
      </c>
      <c r="G46" s="29">
        <f t="shared" si="6"/>
        <v>0.65767393100000004</v>
      </c>
      <c r="H46" s="32"/>
      <c r="I46" s="41">
        <v>0</v>
      </c>
      <c r="J46" s="43">
        <v>0.65767393100000004</v>
      </c>
    </row>
    <row r="47" spans="1:10" ht="11.25" customHeight="1" x14ac:dyDescent="0.25">
      <c r="A47" s="6"/>
      <c r="B47" s="36" t="s">
        <v>15</v>
      </c>
      <c r="C47" s="29">
        <f t="shared" si="5"/>
        <v>55.082702839000035</v>
      </c>
      <c r="D47" s="32"/>
      <c r="E47" s="28">
        <v>2.5720149980000002</v>
      </c>
      <c r="F47" s="24">
        <v>52.510687841000035</v>
      </c>
      <c r="G47" s="29">
        <f t="shared" si="6"/>
        <v>56.163516029000093</v>
      </c>
      <c r="H47" s="32"/>
      <c r="I47" s="41">
        <v>0.64699013100000002</v>
      </c>
      <c r="J47" s="43">
        <v>55.51652589800009</v>
      </c>
    </row>
    <row r="48" spans="1:10" ht="11.25" customHeight="1" x14ac:dyDescent="0.25">
      <c r="A48" s="6"/>
      <c r="B48" s="36" t="s">
        <v>14</v>
      </c>
      <c r="C48" s="29">
        <f t="shared" si="5"/>
        <v>112.09766519300007</v>
      </c>
      <c r="D48" s="32"/>
      <c r="E48" s="28">
        <v>3.1742542350000007</v>
      </c>
      <c r="F48" s="24">
        <v>108.92341095800006</v>
      </c>
      <c r="G48" s="29">
        <f t="shared" si="6"/>
        <v>116.13071700699986</v>
      </c>
      <c r="H48" s="32"/>
      <c r="I48" s="41">
        <v>3.4150951120000004</v>
      </c>
      <c r="J48" s="43">
        <v>112.71562189499986</v>
      </c>
    </row>
    <row r="49" spans="1:10" ht="11.25" customHeight="1" x14ac:dyDescent="0.25">
      <c r="A49" s="6"/>
      <c r="B49" s="36" t="s">
        <v>13</v>
      </c>
      <c r="C49" s="29">
        <f t="shared" si="5"/>
        <v>7.1163080020000073</v>
      </c>
      <c r="D49" s="32"/>
      <c r="E49" s="28">
        <v>0</v>
      </c>
      <c r="F49" s="24">
        <v>7.1163080020000073</v>
      </c>
      <c r="G49" s="29">
        <f t="shared" si="6"/>
        <v>7.1706384960000014</v>
      </c>
      <c r="H49" s="32"/>
      <c r="I49" s="41">
        <v>0</v>
      </c>
      <c r="J49" s="43">
        <v>7.1706384960000014</v>
      </c>
    </row>
    <row r="50" spans="1:10" ht="11.25" customHeight="1" x14ac:dyDescent="0.25">
      <c r="A50" s="6"/>
      <c r="B50" s="36" t="s">
        <v>12</v>
      </c>
      <c r="C50" s="29">
        <f t="shared" si="5"/>
        <v>49.318272894000017</v>
      </c>
      <c r="D50" s="32"/>
      <c r="E50" s="28">
        <v>0.45386840499999997</v>
      </c>
      <c r="F50" s="24">
        <v>48.864404489000016</v>
      </c>
      <c r="G50" s="29">
        <f t="shared" si="6"/>
        <v>52.188263297999967</v>
      </c>
      <c r="H50" s="32"/>
      <c r="I50" s="41">
        <v>0.82216226400000003</v>
      </c>
      <c r="J50" s="43">
        <v>51.366101033999968</v>
      </c>
    </row>
    <row r="51" spans="1:10" ht="11.25" customHeight="1" x14ac:dyDescent="0.25">
      <c r="A51" s="6"/>
      <c r="B51" s="36" t="s">
        <v>11</v>
      </c>
      <c r="C51" s="29">
        <f t="shared" si="5"/>
        <v>172.63826785400062</v>
      </c>
      <c r="D51" s="32"/>
      <c r="E51" s="28">
        <v>0.54885726499999987</v>
      </c>
      <c r="F51" s="24">
        <v>172.08941058900061</v>
      </c>
      <c r="G51" s="29">
        <f t="shared" si="6"/>
        <v>180.52574196800052</v>
      </c>
      <c r="H51" s="32"/>
      <c r="I51" s="41">
        <v>0.44540112600000004</v>
      </c>
      <c r="J51" s="43">
        <v>180.08034084200051</v>
      </c>
    </row>
    <row r="52" spans="1:10" ht="11.25" customHeight="1" x14ac:dyDescent="0.25">
      <c r="A52" s="6"/>
      <c r="B52" s="36" t="s">
        <v>10</v>
      </c>
      <c r="C52" s="29">
        <f t="shared" si="5"/>
        <v>191.2930034229999</v>
      </c>
      <c r="D52" s="32"/>
      <c r="E52" s="28">
        <v>36.304743039000059</v>
      </c>
      <c r="F52" s="24">
        <v>154.98826038399983</v>
      </c>
      <c r="G52" s="29">
        <f t="shared" si="6"/>
        <v>186.19978166900034</v>
      </c>
      <c r="H52" s="32"/>
      <c r="I52" s="41">
        <v>34.256003677000031</v>
      </c>
      <c r="J52" s="43">
        <v>151.94377799200032</v>
      </c>
    </row>
    <row r="53" spans="1:10" ht="11.25" customHeight="1" x14ac:dyDescent="0.25">
      <c r="A53" s="6"/>
      <c r="B53" s="36" t="s">
        <v>9</v>
      </c>
      <c r="C53" s="29">
        <f t="shared" si="5"/>
        <v>105.41205421100027</v>
      </c>
      <c r="D53" s="32"/>
      <c r="E53" s="28">
        <v>7.6354885949999991</v>
      </c>
      <c r="F53" s="24">
        <v>97.776565616000269</v>
      </c>
      <c r="G53" s="29">
        <f t="shared" si="6"/>
        <v>106.31993446499995</v>
      </c>
      <c r="H53" s="32"/>
      <c r="I53" s="41">
        <v>8.4781737439999993</v>
      </c>
      <c r="J53" s="43">
        <v>97.841760720999943</v>
      </c>
    </row>
    <row r="54" spans="1:10" ht="11.25" customHeight="1" x14ac:dyDescent="0.25">
      <c r="A54" s="6"/>
      <c r="B54" s="36" t="s">
        <v>8</v>
      </c>
      <c r="C54" s="29">
        <f t="shared" si="5"/>
        <v>57.293899640000063</v>
      </c>
      <c r="D54" s="32"/>
      <c r="E54" s="28">
        <v>3.9276265199999982</v>
      </c>
      <c r="F54" s="24">
        <v>53.366273120000066</v>
      </c>
      <c r="G54" s="29">
        <f t="shared" si="6"/>
        <v>56.928268158000058</v>
      </c>
      <c r="H54" s="32"/>
      <c r="I54" s="41">
        <v>3.7936589129999976</v>
      </c>
      <c r="J54" s="43">
        <v>53.134609245000064</v>
      </c>
    </row>
    <row r="55" spans="1:10" ht="11.25" customHeight="1" x14ac:dyDescent="0.25">
      <c r="A55" s="6"/>
      <c r="B55" s="36" t="s">
        <v>7</v>
      </c>
      <c r="C55" s="29">
        <f t="shared" si="5"/>
        <v>1.8402605009999993</v>
      </c>
      <c r="D55" s="32"/>
      <c r="E55" s="28">
        <v>0</v>
      </c>
      <c r="F55" s="24">
        <v>1.8402605009999993</v>
      </c>
      <c r="G55" s="29">
        <f t="shared" si="6"/>
        <v>2.5674778099999984</v>
      </c>
      <c r="H55" s="32"/>
      <c r="I55" s="41">
        <v>0</v>
      </c>
      <c r="J55" s="43">
        <v>2.5674778099999984</v>
      </c>
    </row>
    <row r="56" spans="1:10" ht="11.25" customHeight="1" x14ac:dyDescent="0.25">
      <c r="A56" s="6"/>
      <c r="B56" s="36" t="s">
        <v>6</v>
      </c>
      <c r="C56" s="29">
        <f t="shared" si="5"/>
        <v>2.987742953000001</v>
      </c>
      <c r="D56" s="32"/>
      <c r="E56" s="28">
        <v>0</v>
      </c>
      <c r="F56" s="24">
        <v>2.987742953000001</v>
      </c>
      <c r="G56" s="29">
        <f t="shared" si="6"/>
        <v>3.0943376680000001</v>
      </c>
      <c r="H56" s="32"/>
      <c r="I56" s="41">
        <v>0</v>
      </c>
      <c r="J56" s="43">
        <v>3.0943376680000001</v>
      </c>
    </row>
    <row r="57" spans="1:10" ht="11.25" customHeight="1" x14ac:dyDescent="0.25">
      <c r="A57" s="6"/>
      <c r="B57" s="39" t="s">
        <v>5</v>
      </c>
      <c r="C57" s="29">
        <f t="shared" si="5"/>
        <v>839.78257526399943</v>
      </c>
      <c r="D57" s="32"/>
      <c r="E57" s="28">
        <v>111.16501114799976</v>
      </c>
      <c r="F57" s="24">
        <v>728.6175641159997</v>
      </c>
      <c r="G57" s="29">
        <f t="shared" si="6"/>
        <v>820.48900536700023</v>
      </c>
      <c r="H57" s="32"/>
      <c r="I57" s="41">
        <v>128.76764919300027</v>
      </c>
      <c r="J57" s="43">
        <v>691.72135617399999</v>
      </c>
    </row>
    <row r="58" spans="1:10" ht="10.5" customHeight="1" x14ac:dyDescent="0.25">
      <c r="A58" s="6"/>
      <c r="B58" s="39" t="s">
        <v>58</v>
      </c>
      <c r="C58" s="29">
        <f t="shared" si="5"/>
        <v>0.44371112399999996</v>
      </c>
      <c r="D58" s="32"/>
      <c r="E58" s="28">
        <v>0</v>
      </c>
      <c r="F58" s="24">
        <v>0.44371112399999996</v>
      </c>
      <c r="G58" s="29">
        <f t="shared" si="6"/>
        <v>0.55149464800000003</v>
      </c>
      <c r="H58" s="32"/>
      <c r="I58" s="41">
        <v>0</v>
      </c>
      <c r="J58" s="43">
        <v>0.55149464800000003</v>
      </c>
    </row>
    <row r="59" spans="1:10" ht="11.25" customHeight="1" x14ac:dyDescent="0.25">
      <c r="A59" s="6"/>
      <c r="B59" s="36" t="s">
        <v>4</v>
      </c>
      <c r="C59" s="29">
        <f t="shared" si="5"/>
        <v>261.88001877800065</v>
      </c>
      <c r="D59" s="32"/>
      <c r="E59" s="28">
        <v>29.536437582000019</v>
      </c>
      <c r="F59" s="24">
        <v>232.34358119600063</v>
      </c>
      <c r="G59" s="29">
        <f t="shared" si="6"/>
        <v>261.48235163499982</v>
      </c>
      <c r="H59" s="32"/>
      <c r="I59" s="41">
        <v>29.466527311000018</v>
      </c>
      <c r="J59" s="43">
        <v>232.01582432399979</v>
      </c>
    </row>
    <row r="60" spans="1:10" ht="11.25" customHeight="1" x14ac:dyDescent="0.25">
      <c r="A60" s="6"/>
      <c r="B60" s="36" t="s">
        <v>3</v>
      </c>
      <c r="C60" s="29">
        <f t="shared" si="5"/>
        <v>826.33635728699971</v>
      </c>
      <c r="D60" s="32"/>
      <c r="E60" s="28">
        <v>13.979220551000008</v>
      </c>
      <c r="F60" s="24">
        <v>812.35713673599969</v>
      </c>
      <c r="G60" s="29">
        <f t="shared" si="6"/>
        <v>795.00741413799972</v>
      </c>
      <c r="H60" s="32"/>
      <c r="I60" s="41">
        <v>15.473597922000002</v>
      </c>
      <c r="J60" s="43">
        <v>779.53381621599976</v>
      </c>
    </row>
    <row r="61" spans="1:10" ht="11.25" customHeight="1" x14ac:dyDescent="0.25">
      <c r="A61" s="6"/>
      <c r="B61" s="36" t="s">
        <v>2</v>
      </c>
      <c r="C61" s="29">
        <f t="shared" si="5"/>
        <v>151.59140294699969</v>
      </c>
      <c r="D61" s="32"/>
      <c r="E61" s="28">
        <v>12.233996450000014</v>
      </c>
      <c r="F61" s="24">
        <v>139.35740649699969</v>
      </c>
      <c r="G61" s="29">
        <f t="shared" si="6"/>
        <v>153.6205161820003</v>
      </c>
      <c r="H61" s="32"/>
      <c r="I61" s="41">
        <v>14.460756343</v>
      </c>
      <c r="J61" s="43">
        <v>139.15975983900029</v>
      </c>
    </row>
    <row r="62" spans="1:10" ht="11.25" customHeight="1" x14ac:dyDescent="0.25">
      <c r="A62" s="6"/>
      <c r="B62" s="36" t="s">
        <v>59</v>
      </c>
      <c r="C62" s="29">
        <f t="shared" si="5"/>
        <v>1.9700662589999998</v>
      </c>
      <c r="D62" s="29"/>
      <c r="E62" s="28">
        <v>0</v>
      </c>
      <c r="F62" s="24">
        <v>1.9700662589999998</v>
      </c>
      <c r="G62" s="29">
        <f t="shared" si="6"/>
        <v>39.239999999999995</v>
      </c>
      <c r="H62" s="29"/>
      <c r="I62" s="41">
        <v>0.01</v>
      </c>
      <c r="J62" s="44">
        <v>39.229999999999997</v>
      </c>
    </row>
    <row r="63" spans="1:10" ht="2.25" customHeight="1" x14ac:dyDescent="0.25">
      <c r="A63" s="6"/>
      <c r="B63" s="19"/>
      <c r="C63" s="17"/>
      <c r="D63" s="17"/>
      <c r="E63" s="17"/>
      <c r="F63" s="17"/>
      <c r="G63" s="17"/>
      <c r="H63" s="17"/>
      <c r="I63" s="17"/>
      <c r="J63" s="17"/>
    </row>
    <row r="64" spans="1:10" ht="11.25" customHeight="1" x14ac:dyDescent="0.25">
      <c r="A64" s="6"/>
      <c r="B64" s="5" t="s">
        <v>1</v>
      </c>
      <c r="C64" s="4"/>
      <c r="D64" s="4"/>
      <c r="E64" s="4"/>
      <c r="F64" s="4"/>
      <c r="G64" s="4"/>
      <c r="H64" s="4"/>
      <c r="I64" s="4"/>
      <c r="J64" s="18"/>
    </row>
    <row r="65" spans="1:10" ht="12" customHeight="1" x14ac:dyDescent="0.25">
      <c r="A65" s="6"/>
      <c r="B65" s="3" t="s">
        <v>0</v>
      </c>
      <c r="C65" s="2"/>
      <c r="D65" s="2"/>
      <c r="E65" s="2"/>
      <c r="F65" s="2"/>
      <c r="G65" s="2"/>
      <c r="H65" s="2"/>
      <c r="I65" s="2"/>
      <c r="J65" s="1"/>
    </row>
    <row r="68" spans="1:10" ht="15" customHeight="1" x14ac:dyDescent="0.25">
      <c r="B68" s="49"/>
    </row>
  </sheetData>
  <mergeCells count="3">
    <mergeCell ref="G5:G6"/>
    <mergeCell ref="B5:B6"/>
    <mergeCell ref="C5:C6"/>
  </mergeCells>
  <conditionalFormatting sqref="G11:G37">
    <cfRule type="colorScale" priority="25">
      <colorScale>
        <cfvo type="num" val="0"/>
        <cfvo type="num" val="0"/>
        <color theme="0"/>
        <color theme="0"/>
      </colorScale>
    </cfRule>
  </conditionalFormatting>
  <conditionalFormatting sqref="G40:G62">
    <cfRule type="colorScale" priority="15">
      <colorScale>
        <cfvo type="num" val="0"/>
        <cfvo type="num" val="0"/>
        <color theme="0"/>
        <color theme="0"/>
      </colorScale>
    </cfRule>
  </conditionalFormatting>
  <conditionalFormatting sqref="C11:C36">
    <cfRule type="colorScale" priority="13">
      <colorScale>
        <cfvo type="num" val="0"/>
        <cfvo type="num" val="0"/>
        <color theme="0"/>
        <color theme="0"/>
      </colorScale>
    </cfRule>
  </conditionalFormatting>
  <conditionalFormatting sqref="E11:E36">
    <cfRule type="colorScale" priority="14">
      <colorScale>
        <cfvo type="num" val="0"/>
        <cfvo type="num" val="0"/>
        <color theme="0"/>
        <color theme="0"/>
      </colorScale>
    </cfRule>
  </conditionalFormatting>
  <conditionalFormatting sqref="F43:F61 E44:E45 E47:E48 E50:E54 E57:E61">
    <cfRule type="colorScale" priority="12">
      <colorScale>
        <cfvo type="num" val="0"/>
        <cfvo type="num" val="0"/>
        <color theme="0"/>
        <color theme="0"/>
      </colorScale>
    </cfRule>
  </conditionalFormatting>
  <conditionalFormatting sqref="E42">
    <cfRule type="colorScale" priority="11">
      <colorScale>
        <cfvo type="num" val="0"/>
        <cfvo type="num" val="0"/>
        <color theme="0"/>
        <color theme="0"/>
      </colorScale>
    </cfRule>
  </conditionalFormatting>
  <conditionalFormatting sqref="F40:F42">
    <cfRule type="colorScale" priority="10">
      <colorScale>
        <cfvo type="num" val="0"/>
        <cfvo type="num" val="0"/>
        <color theme="0"/>
        <color theme="0"/>
      </colorScale>
    </cfRule>
  </conditionalFormatting>
  <conditionalFormatting sqref="F62">
    <cfRule type="colorScale" priority="9">
      <colorScale>
        <cfvo type="num" val="0"/>
        <cfvo type="num" val="0"/>
        <color theme="0"/>
        <color theme="0"/>
      </colorScale>
    </cfRule>
  </conditionalFormatting>
  <conditionalFormatting sqref="C40:C62">
    <cfRule type="colorScale" priority="8">
      <colorScale>
        <cfvo type="num" val="0"/>
        <cfvo type="num" val="0"/>
        <color theme="0"/>
        <color theme="0"/>
      </colorScale>
    </cfRule>
  </conditionalFormatting>
  <conditionalFormatting sqref="I11:I15 I17:I36">
    <cfRule type="colorScale" priority="7">
      <colorScale>
        <cfvo type="num" val="0"/>
        <cfvo type="num" val="0"/>
        <color theme="0"/>
        <color theme="0"/>
      </colorScale>
    </cfRule>
  </conditionalFormatting>
  <conditionalFormatting sqref="I37">
    <cfRule type="colorScale" priority="6">
      <colorScale>
        <cfvo type="num" val="0"/>
        <cfvo type="num" val="0"/>
        <color theme="0"/>
        <color theme="0"/>
      </colorScale>
    </cfRule>
  </conditionalFormatting>
  <conditionalFormatting sqref="J43:J61 I44:I45 I47:I48 I50:I54 I57:I61">
    <cfRule type="colorScale" priority="5">
      <colorScale>
        <cfvo type="num" val="0"/>
        <cfvo type="num" val="0"/>
        <color theme="0"/>
        <color theme="0"/>
      </colorScale>
    </cfRule>
  </conditionalFormatting>
  <conditionalFormatting sqref="I42">
    <cfRule type="colorScale" priority="4">
      <colorScale>
        <cfvo type="num" val="0"/>
        <cfvo type="num" val="0"/>
        <color theme="0"/>
        <color theme="0"/>
      </colorScale>
    </cfRule>
  </conditionalFormatting>
  <conditionalFormatting sqref="J41:J42">
    <cfRule type="colorScale" priority="3">
      <colorScale>
        <cfvo type="num" val="0"/>
        <cfvo type="num" val="0"/>
        <color theme="0"/>
        <color theme="0"/>
      </colorScale>
    </cfRule>
  </conditionalFormatting>
  <conditionalFormatting sqref="I62">
    <cfRule type="colorScale" priority="2">
      <colorScale>
        <cfvo type="num" val="0"/>
        <cfvo type="num" val="0"/>
        <color theme="0"/>
        <color theme="0"/>
      </colorScale>
    </cfRule>
  </conditionalFormatting>
  <conditionalFormatting sqref="J62">
    <cfRule type="colorScale" priority="1">
      <colorScale>
        <cfvo type="num" val="0"/>
        <cfvo type="num" val="0"/>
        <color theme="0"/>
        <color theme="0"/>
      </colorScale>
    </cfRule>
  </conditionalFormatting>
  <printOptions horizontalCentered="1"/>
  <pageMargins left="1.1811023622047245" right="1.1811023622047245" top="1.3779527559055118" bottom="1.3779527559055118" header="0" footer="0"/>
  <pageSetup paperSize="9" scale="92" orientation="portrait" r:id="rId1"/>
  <headerFooter alignWithMargins="0"/>
  <ignoredErrors>
    <ignoredError sqref="H39:J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18,8  </vt:lpstr>
      <vt:lpstr>'  18,8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2019-09-06T17:42:26Z</dcterms:created>
  <dcterms:modified xsi:type="dcterms:W3CDTF">2022-12-13T17:29:12Z</dcterms:modified>
</cp:coreProperties>
</file>