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gina\sectores\20-Turismo\"/>
    </mc:Choice>
  </mc:AlternateContent>
  <xr:revisionPtr revIDLastSave="0" documentId="13_ncr:1_{D1148CBF-FB4D-4463-8F56-1DA32B28F1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0.12  " sheetId="66" r:id="rId1"/>
  </sheets>
  <externalReferences>
    <externalReference r:id="rId2"/>
  </externalReferences>
  <definedNames>
    <definedName name="\p">#N/A</definedName>
    <definedName name="\q">#N/A</definedName>
    <definedName name="__123Graph_BLLEGADAS" hidden="1">#REF!</definedName>
    <definedName name="__123Graph_BSALIDAS" hidden="1">#REF!</definedName>
    <definedName name="__123Graph_C" hidden="1">#REF!</definedName>
    <definedName name="__123Graph_CLLEGADAS" hidden="1">#REF!</definedName>
    <definedName name="__123Graph_CSALIDAS" hidden="1">#REF!</definedName>
    <definedName name="__123Graph_D" hidden="1">#REF!</definedName>
    <definedName name="__123Graph_DLLEGADAS" hidden="1">#REF!</definedName>
    <definedName name="__123Graph_DSALIDAS" hidden="1">#REF!</definedName>
    <definedName name="__123Graph_E" hidden="1">#REF!</definedName>
    <definedName name="__123Graph_ELLEGADAS" hidden="1">#REF!</definedName>
    <definedName name="__123Graph_ESALIDAS" hidden="1">#REF!</definedName>
    <definedName name="__123Graph_XLLEGADAS" hidden="1">#REF!</definedName>
    <definedName name="__123Graph_XSALIDAS" hidden="1">#REF!</definedName>
    <definedName name="_1">#REF!</definedName>
    <definedName name="_Fill" hidden="1">'[1]dia-8-96'!#REF!</definedName>
    <definedName name="_Order1" hidden="1">255</definedName>
    <definedName name="_xlnm.Print_Area" localSheetId="0">'  20.12  '!$B$2:$J$31</definedName>
    <definedName name="BASE">#REF!</definedName>
    <definedName name="base1">#REF!</definedName>
    <definedName name="base2">#REF!</definedName>
    <definedName name="_xlnm.Database">#REF!</definedName>
    <definedName name="cate">#REF!</definedName>
    <definedName name="Imprimir_área_IM">#REF!</definedName>
    <definedName name="q">#REF!</definedName>
    <definedName name="qqqq">#REF!</definedName>
    <definedName name="w">#REF!</definedName>
  </definedNames>
  <calcPr calcId="191029"/>
</workbook>
</file>

<file path=xl/calcChain.xml><?xml version="1.0" encoding="utf-8"?>
<calcChain xmlns="http://schemas.openxmlformats.org/spreadsheetml/2006/main">
  <c r="J19" i="66" l="1"/>
  <c r="I19" i="66"/>
  <c r="H19" i="66"/>
  <c r="J12" i="66"/>
  <c r="I12" i="66"/>
  <c r="H12" i="66"/>
</calcChain>
</file>

<file path=xl/sharedStrings.xml><?xml version="1.0" encoding="utf-8"?>
<sst xmlns="http://schemas.openxmlformats.org/spreadsheetml/2006/main" count="32" uniqueCount="23">
  <si>
    <t/>
  </si>
  <si>
    <t>Arequipa</t>
  </si>
  <si>
    <t>Cusco</t>
  </si>
  <si>
    <t>Lima</t>
  </si>
  <si>
    <t>1/  Aeropuertos administrados por el consorcio Aeropuertos del Perú (ADP).</t>
  </si>
  <si>
    <t>Pisco 1/</t>
  </si>
  <si>
    <t>Total Pasajeros</t>
  </si>
  <si>
    <t>Nasca - Nasca</t>
  </si>
  <si>
    <t>Nasca 2/</t>
  </si>
  <si>
    <t>2/  Aeródromo de Nasca, propiedad de la Municipalidad de Vista Alegre, pero administrado por CORPAC SA:</t>
  </si>
  <si>
    <t>Total</t>
  </si>
  <si>
    <t>Ruta De/Hacia</t>
  </si>
  <si>
    <r>
      <t>Nota:</t>
    </r>
    <r>
      <rPr>
        <sz val="7"/>
        <rFont val="Arial Narrow"/>
        <family val="2"/>
      </rPr>
      <t xml:space="preserve"> Información de principales aeropuertos incluyendo los dados en concesión. Corresponde al servicio realizado por las compañías aéreas</t>
    </r>
  </si>
  <si>
    <t>nacionales. La información corresponde a la Dirección General de Aeronáutica Civil-Ministerio de Transporte y Comunicaciones.</t>
  </si>
  <si>
    <t>Salidas</t>
  </si>
  <si>
    <t>Entradas</t>
  </si>
  <si>
    <t>Fuente: Corporación Peruana de Aeropuertos y Aviación Comercial S.A. (CORPAC S.A.).</t>
  </si>
  <si>
    <t>Pisco-Cusco</t>
  </si>
  <si>
    <t>Cusco-Pisco</t>
  </si>
  <si>
    <t>-</t>
  </si>
  <si>
    <t>Ciudad / Ruta</t>
  </si>
  <si>
    <t>20.12  ICA: PASAJEROS TRANSPORTADOS POR LAS COMPAÑÍAS NACIONALES DE AVIACIÓN,</t>
  </si>
  <si>
    <t xml:space="preserve">          SEGÚN CIUDAD Y RUTA, 2014 - 2021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</si>
</sst>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"/>
    <numFmt numFmtId="165" formatCode="#\ ###\ ##0"/>
    <numFmt numFmtId="166" formatCode="#\ ###\ ###"/>
  </numFmts>
  <fonts count="13" x14ac:knownFonts="1">
    <font>
      <sz val="10"/>
      <name val="Arial"/>
    </font>
    <font>
      <sz val="10"/>
      <name val="Arial"/>
      <family val="2"/>
    </font>
    <font>
      <sz val="7"/>
      <name val="Arial Narrow"/>
      <family val="2"/>
    </font>
    <font>
      <sz val="12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color indexed="9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u/>
      <sz val="8"/>
      <color theme="1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Continuous"/>
    </xf>
    <xf numFmtId="164" fontId="4" fillId="0" borderId="0" xfId="0" applyNumberFormat="1" applyFont="1"/>
    <xf numFmtId="1" fontId="4" fillId="0" borderId="0" xfId="0" applyNumberFormat="1" applyFont="1"/>
    <xf numFmtId="165" fontId="4" fillId="0" borderId="1" xfId="0" applyNumberFormat="1" applyFont="1" applyBorder="1" applyAlignment="1">
      <alignment horizontal="right" vertical="center"/>
    </xf>
    <xf numFmtId="0" fontId="7" fillId="0" borderId="0" xfId="0" applyFont="1"/>
    <xf numFmtId="0" fontId="4" fillId="0" borderId="1" xfId="0" applyFont="1" applyBorder="1"/>
    <xf numFmtId="0" fontId="4" fillId="0" borderId="0" xfId="0" applyFont="1" applyAlignment="1">
      <alignment vertical="center"/>
    </xf>
    <xf numFmtId="0" fontId="4" fillId="0" borderId="4" xfId="0" applyFont="1" applyBorder="1"/>
    <xf numFmtId="0" fontId="7" fillId="0" borderId="1" xfId="0" applyFont="1" applyBorder="1"/>
    <xf numFmtId="0" fontId="5" fillId="0" borderId="0" xfId="0" applyFont="1"/>
    <xf numFmtId="164" fontId="8" fillId="0" borderId="0" xfId="0" quotePrefix="1" applyNumberFormat="1" applyFont="1" applyAlignment="1">
      <alignment horizontal="left" vertical="top"/>
    </xf>
    <xf numFmtId="164" fontId="9" fillId="0" borderId="5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 wrapText="1"/>
    </xf>
    <xf numFmtId="164" fontId="9" fillId="0" borderId="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/>
    </xf>
    <xf numFmtId="0" fontId="10" fillId="0" borderId="0" xfId="0" applyFont="1"/>
    <xf numFmtId="164" fontId="9" fillId="0" borderId="3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5" fontId="10" fillId="0" borderId="0" xfId="0" applyNumberFormat="1" applyFont="1" applyAlignment="1">
      <alignment horizontal="right" vertical="center"/>
    </xf>
    <xf numFmtId="166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 wrapText="1"/>
    </xf>
    <xf numFmtId="165" fontId="10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164" fontId="9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65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0" fontId="6" fillId="0" borderId="0" xfId="1" applyFont="1" applyFill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</cellXfs>
  <cellStyles count="3">
    <cellStyle name="Normal" xfId="0" builtinId="0"/>
    <cellStyle name="normal_información INEI" xfId="1" xr:uid="{00000000-0005-0000-0000-000001000000}"/>
    <cellStyle name="Normal_información INEI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gamarra\cap20\grabar%20Cd\CUADROS\COMPENDIO%20TURISMO%202002\ACTUALIZADOS\TURISMO\LLEGADAS\LL-JCH96\DIAS-9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-8-96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38"/>
  <sheetViews>
    <sheetView showGridLines="0" tabSelected="1" zoomScaleNormal="100" workbookViewId="0">
      <selection activeCell="H38" sqref="H38"/>
    </sheetView>
  </sheetViews>
  <sheetFormatPr baseColWidth="10" defaultColWidth="11.44140625" defaultRowHeight="13.2" customHeight="1" x14ac:dyDescent="0.25"/>
  <cols>
    <col min="1" max="1" width="1.6640625" customWidth="1"/>
    <col min="2" max="2" width="11.6640625" customWidth="1"/>
    <col min="3" max="3" width="9" customWidth="1"/>
    <col min="4" max="10" width="9.33203125" customWidth="1"/>
  </cols>
  <sheetData>
    <row r="1" spans="1:10" ht="9" customHeight="1" x14ac:dyDescent="0.25">
      <c r="A1" s="1"/>
      <c r="B1" s="1"/>
      <c r="C1" s="1"/>
      <c r="D1" s="1"/>
      <c r="E1" s="1"/>
      <c r="F1" s="1"/>
      <c r="G1" s="1"/>
      <c r="H1" s="1"/>
      <c r="I1" s="6"/>
      <c r="J1" s="6"/>
    </row>
    <row r="2" spans="1:10" ht="12.75" customHeight="1" x14ac:dyDescent="0.25">
      <c r="A2" s="1"/>
      <c r="B2" s="12" t="s">
        <v>21</v>
      </c>
      <c r="C2" s="2"/>
      <c r="D2" s="2"/>
      <c r="E2" s="2"/>
      <c r="F2" s="2"/>
      <c r="G2" s="2"/>
      <c r="H2" s="2"/>
      <c r="I2" s="6"/>
      <c r="J2" s="6"/>
    </row>
    <row r="3" spans="1:10" ht="12.75" customHeight="1" x14ac:dyDescent="0.25">
      <c r="A3" s="1"/>
      <c r="B3" s="12" t="s">
        <v>22</v>
      </c>
      <c r="C3" s="2"/>
      <c r="D3" s="2"/>
      <c r="E3" s="2"/>
      <c r="F3" s="2"/>
      <c r="G3" s="2"/>
      <c r="H3" s="2"/>
      <c r="I3" s="6"/>
      <c r="J3" s="6"/>
    </row>
    <row r="4" spans="1:10" ht="3" customHeight="1" x14ac:dyDescent="0.25">
      <c r="A4" s="1"/>
      <c r="B4" s="3" t="s">
        <v>0</v>
      </c>
      <c r="C4" s="4"/>
      <c r="D4" s="4"/>
      <c r="E4" s="4"/>
      <c r="F4" s="4"/>
      <c r="G4" s="4"/>
      <c r="H4" s="4"/>
      <c r="I4" s="6"/>
      <c r="J4" s="6"/>
    </row>
    <row r="5" spans="1:10" ht="15" customHeight="1" x14ac:dyDescent="0.25">
      <c r="A5" s="1"/>
      <c r="B5" s="13" t="s">
        <v>20</v>
      </c>
      <c r="C5" s="14">
        <v>2014</v>
      </c>
      <c r="D5" s="14">
        <v>2015</v>
      </c>
      <c r="E5" s="27">
        <v>2016</v>
      </c>
      <c r="F5" s="14">
        <v>2017</v>
      </c>
      <c r="G5" s="14">
        <v>2018</v>
      </c>
      <c r="H5" s="27">
        <v>2019</v>
      </c>
      <c r="I5" s="14">
        <v>2020</v>
      </c>
      <c r="J5" s="14">
        <v>2021</v>
      </c>
    </row>
    <row r="6" spans="1:10" ht="3" customHeight="1" x14ac:dyDescent="0.25">
      <c r="A6" s="1"/>
      <c r="B6" s="15" t="s">
        <v>0</v>
      </c>
      <c r="C6" s="16"/>
      <c r="D6" s="16"/>
      <c r="E6" s="16"/>
      <c r="F6" s="16"/>
      <c r="G6" s="17"/>
      <c r="H6" s="18"/>
      <c r="I6" s="18"/>
      <c r="J6" s="18"/>
    </row>
    <row r="7" spans="1:10" ht="12.75" customHeight="1" x14ac:dyDescent="0.25">
      <c r="A7" s="1"/>
      <c r="B7" s="28"/>
      <c r="C7" s="41" t="s">
        <v>15</v>
      </c>
      <c r="D7" s="42"/>
      <c r="E7" s="42"/>
      <c r="F7" s="42"/>
      <c r="G7" s="42"/>
      <c r="H7" s="42"/>
      <c r="I7" s="42"/>
      <c r="J7" s="42"/>
    </row>
    <row r="8" spans="1:10" ht="12.75" customHeight="1" x14ac:dyDescent="0.25">
      <c r="A8" s="1"/>
      <c r="B8" s="19" t="s">
        <v>10</v>
      </c>
      <c r="C8" s="32">
        <v>8706934</v>
      </c>
      <c r="D8" s="32">
        <v>9773867</v>
      </c>
      <c r="E8" s="32">
        <v>11148754</v>
      </c>
      <c r="F8" s="32">
        <v>11822473</v>
      </c>
      <c r="G8" s="32">
        <v>12835909</v>
      </c>
      <c r="H8" s="32">
        <v>13698800</v>
      </c>
      <c r="I8" s="32">
        <v>4774781</v>
      </c>
      <c r="J8" s="32">
        <v>7974516</v>
      </c>
    </row>
    <row r="9" spans="1:10" ht="12.75" customHeight="1" x14ac:dyDescent="0.25">
      <c r="A9" s="1"/>
      <c r="B9" s="20" t="s">
        <v>3</v>
      </c>
      <c r="C9" s="21">
        <v>4144975</v>
      </c>
      <c r="D9" s="25">
        <v>4650926</v>
      </c>
      <c r="E9" s="25">
        <v>5130869</v>
      </c>
      <c r="F9" s="25">
        <v>5557698</v>
      </c>
      <c r="G9" s="25">
        <v>5987312</v>
      </c>
      <c r="H9" s="40">
        <v>6593230</v>
      </c>
      <c r="I9" s="40">
        <v>2314740</v>
      </c>
      <c r="J9" s="40">
        <v>3933385</v>
      </c>
    </row>
    <row r="10" spans="1:10" ht="12.75" customHeight="1" x14ac:dyDescent="0.25">
      <c r="A10" s="1"/>
      <c r="B10" s="20" t="s">
        <v>2</v>
      </c>
      <c r="C10" s="21">
        <v>1220305</v>
      </c>
      <c r="D10" s="25">
        <v>1446477</v>
      </c>
      <c r="E10" s="25">
        <v>1595461</v>
      </c>
      <c r="F10" s="25">
        <v>1665178</v>
      </c>
      <c r="G10" s="25">
        <v>1854903</v>
      </c>
      <c r="H10" s="40">
        <v>1879850</v>
      </c>
      <c r="I10" s="40">
        <v>481826</v>
      </c>
      <c r="J10" s="40">
        <v>753740</v>
      </c>
    </row>
    <row r="11" spans="1:10" ht="12.75" customHeight="1" x14ac:dyDescent="0.25">
      <c r="A11" s="1"/>
      <c r="B11" s="20" t="s">
        <v>1</v>
      </c>
      <c r="C11" s="21">
        <v>667503</v>
      </c>
      <c r="D11" s="25">
        <v>749559</v>
      </c>
      <c r="E11" s="25">
        <v>810007</v>
      </c>
      <c r="F11" s="25">
        <v>840724</v>
      </c>
      <c r="G11" s="25">
        <v>963687</v>
      </c>
      <c r="H11" s="25">
        <v>977497</v>
      </c>
      <c r="I11" s="25">
        <v>307845</v>
      </c>
      <c r="J11" s="25">
        <v>460989</v>
      </c>
    </row>
    <row r="12" spans="1:10" ht="12.75" customHeight="1" x14ac:dyDescent="0.25">
      <c r="A12" s="1"/>
      <c r="B12" s="19" t="s">
        <v>8</v>
      </c>
      <c r="C12" s="21">
        <v>78613.5</v>
      </c>
      <c r="D12" s="25">
        <v>83356</v>
      </c>
      <c r="E12" s="25">
        <v>85826</v>
      </c>
      <c r="F12" s="25">
        <v>87445</v>
      </c>
      <c r="G12" s="25">
        <v>96768</v>
      </c>
      <c r="H12" s="40">
        <f>97487+50</f>
        <v>97537</v>
      </c>
      <c r="I12" s="40">
        <f>12+15710</f>
        <v>15722</v>
      </c>
      <c r="J12" s="40">
        <f>21803+41</f>
        <v>21844</v>
      </c>
    </row>
    <row r="13" spans="1:10" ht="12.75" customHeight="1" x14ac:dyDescent="0.25">
      <c r="A13" s="1"/>
      <c r="B13" s="19" t="s">
        <v>5</v>
      </c>
      <c r="C13" s="21">
        <v>569</v>
      </c>
      <c r="D13" s="25">
        <v>698</v>
      </c>
      <c r="E13" s="25">
        <v>570</v>
      </c>
      <c r="F13" s="25">
        <v>555</v>
      </c>
      <c r="G13" s="25">
        <v>5777</v>
      </c>
      <c r="H13" s="25">
        <v>4756</v>
      </c>
      <c r="I13" s="25">
        <v>624</v>
      </c>
      <c r="J13" s="25">
        <v>313</v>
      </c>
    </row>
    <row r="14" spans="1:10" ht="12.75" customHeight="1" x14ac:dyDescent="0.25">
      <c r="A14" s="1"/>
      <c r="B14" s="29"/>
      <c r="C14" s="41" t="s">
        <v>14</v>
      </c>
      <c r="D14" s="42"/>
      <c r="E14" s="42"/>
      <c r="F14" s="42"/>
      <c r="G14" s="42"/>
      <c r="H14" s="42"/>
      <c r="I14" s="42"/>
      <c r="J14" s="42"/>
    </row>
    <row r="15" spans="1:10" ht="12.75" customHeight="1" x14ac:dyDescent="0.25">
      <c r="A15" s="1"/>
      <c r="B15" s="19" t="s">
        <v>10</v>
      </c>
      <c r="C15" s="32">
        <v>8706934</v>
      </c>
      <c r="D15" s="32">
        <v>9773866</v>
      </c>
      <c r="E15" s="32">
        <v>11151890</v>
      </c>
      <c r="F15" s="32">
        <v>11822473</v>
      </c>
      <c r="G15" s="32">
        <v>12835925</v>
      </c>
      <c r="H15" s="32">
        <v>13698800</v>
      </c>
      <c r="I15" s="32">
        <v>4774781</v>
      </c>
      <c r="J15" s="32">
        <v>7974516</v>
      </c>
    </row>
    <row r="16" spans="1:10" ht="12.75" customHeight="1" x14ac:dyDescent="0.25">
      <c r="A16" s="1"/>
      <c r="B16" s="20" t="s">
        <v>3</v>
      </c>
      <c r="C16" s="21">
        <v>4100435</v>
      </c>
      <c r="D16" s="25">
        <v>4617245</v>
      </c>
      <c r="E16" s="25">
        <v>5086324</v>
      </c>
      <c r="F16" s="25">
        <v>5513630</v>
      </c>
      <c r="G16" s="25">
        <v>5950394</v>
      </c>
      <c r="H16" s="40">
        <v>6511559</v>
      </c>
      <c r="I16" s="40">
        <v>2307168</v>
      </c>
      <c r="J16" s="40">
        <v>3875156</v>
      </c>
    </row>
    <row r="17" spans="1:10" ht="12.75" customHeight="1" x14ac:dyDescent="0.25">
      <c r="A17" s="1"/>
      <c r="B17" s="20" t="s">
        <v>2</v>
      </c>
      <c r="C17" s="21">
        <v>1207872</v>
      </c>
      <c r="D17" s="25">
        <v>1399235</v>
      </c>
      <c r="E17" s="25">
        <v>1564519</v>
      </c>
      <c r="F17" s="25">
        <v>1635611</v>
      </c>
      <c r="G17" s="25">
        <v>1810338</v>
      </c>
      <c r="H17" s="40">
        <v>1882409</v>
      </c>
      <c r="I17" s="40">
        <v>486006</v>
      </c>
      <c r="J17" s="40">
        <v>756292</v>
      </c>
    </row>
    <row r="18" spans="1:10" ht="12.75" customHeight="1" x14ac:dyDescent="0.25">
      <c r="A18" s="1"/>
      <c r="B18" s="20" t="s">
        <v>1</v>
      </c>
      <c r="C18" s="21">
        <v>661141</v>
      </c>
      <c r="D18" s="25">
        <v>744224</v>
      </c>
      <c r="E18" s="25">
        <v>798035</v>
      </c>
      <c r="F18" s="25">
        <v>831087</v>
      </c>
      <c r="G18" s="25">
        <v>959056</v>
      </c>
      <c r="H18" s="25">
        <v>978416</v>
      </c>
      <c r="I18" s="25">
        <v>313828</v>
      </c>
      <c r="J18" s="25">
        <v>485492</v>
      </c>
    </row>
    <row r="19" spans="1:10" ht="12.75" customHeight="1" x14ac:dyDescent="0.25">
      <c r="A19" s="11"/>
      <c r="B19" s="19" t="s">
        <v>8</v>
      </c>
      <c r="C19" s="21">
        <v>78613.5</v>
      </c>
      <c r="D19" s="25">
        <v>83356</v>
      </c>
      <c r="E19" s="25">
        <v>85827</v>
      </c>
      <c r="F19" s="25">
        <v>87488</v>
      </c>
      <c r="G19" s="25">
        <v>96762</v>
      </c>
      <c r="H19" s="40">
        <f>97487+73</f>
        <v>97560</v>
      </c>
      <c r="I19" s="40">
        <f>8+15710</f>
        <v>15718</v>
      </c>
      <c r="J19" s="40">
        <f>21803+45</f>
        <v>21848</v>
      </c>
    </row>
    <row r="20" spans="1:10" ht="12.75" customHeight="1" x14ac:dyDescent="0.25">
      <c r="A20" s="11"/>
      <c r="B20" s="19" t="s">
        <v>5</v>
      </c>
      <c r="C20" s="21">
        <v>668</v>
      </c>
      <c r="D20" s="25">
        <v>540</v>
      </c>
      <c r="E20" s="25">
        <v>170</v>
      </c>
      <c r="F20" s="25">
        <v>410</v>
      </c>
      <c r="G20" s="25">
        <v>5735</v>
      </c>
      <c r="H20" s="25">
        <v>4776</v>
      </c>
      <c r="I20" s="25">
        <v>337</v>
      </c>
      <c r="J20" s="25">
        <v>182</v>
      </c>
    </row>
    <row r="21" spans="1:10" ht="12.75" customHeight="1" x14ac:dyDescent="0.25">
      <c r="A21" s="1"/>
      <c r="B21" s="19" t="s">
        <v>11</v>
      </c>
      <c r="C21" s="34"/>
      <c r="D21" s="35"/>
      <c r="E21" s="35"/>
      <c r="F21" s="36"/>
      <c r="G21" s="36"/>
      <c r="H21" s="33"/>
      <c r="I21" s="33"/>
      <c r="J21" s="33"/>
    </row>
    <row r="22" spans="1:10" ht="12.75" customHeight="1" x14ac:dyDescent="0.25">
      <c r="A22" s="1"/>
      <c r="B22" s="30" t="s">
        <v>6</v>
      </c>
      <c r="C22" s="23">
        <v>8706934</v>
      </c>
      <c r="D22" s="22">
        <v>9773866</v>
      </c>
      <c r="E22" s="32">
        <v>10678178</v>
      </c>
      <c r="F22" s="32">
        <v>11587185</v>
      </c>
      <c r="G22" s="32">
        <v>12600621</v>
      </c>
      <c r="H22" s="32">
        <v>13698800</v>
      </c>
      <c r="I22" s="32">
        <v>4774781</v>
      </c>
      <c r="J22" s="32">
        <v>7974516</v>
      </c>
    </row>
    <row r="23" spans="1:10" ht="12.75" customHeight="1" x14ac:dyDescent="0.25">
      <c r="A23" s="1"/>
      <c r="B23" s="29" t="s">
        <v>7</v>
      </c>
      <c r="C23" s="24">
        <v>78614</v>
      </c>
      <c r="D23" s="24">
        <v>83356</v>
      </c>
      <c r="E23" s="24">
        <v>85827</v>
      </c>
      <c r="F23" s="24">
        <v>87488</v>
      </c>
      <c r="G23" s="24">
        <v>96762</v>
      </c>
      <c r="H23" s="24">
        <v>97560</v>
      </c>
      <c r="I23" s="21">
        <v>15718</v>
      </c>
      <c r="J23" s="21">
        <v>21848</v>
      </c>
    </row>
    <row r="24" spans="1:10" ht="12.75" customHeight="1" x14ac:dyDescent="0.25">
      <c r="A24" s="1"/>
      <c r="B24" s="31" t="s">
        <v>17</v>
      </c>
      <c r="C24" s="26" t="s">
        <v>19</v>
      </c>
      <c r="D24" s="26">
        <v>91</v>
      </c>
      <c r="E24" s="26" t="s">
        <v>19</v>
      </c>
      <c r="F24" s="26">
        <v>212</v>
      </c>
      <c r="G24" s="26">
        <v>5275</v>
      </c>
      <c r="H24" s="26">
        <v>4640</v>
      </c>
      <c r="I24" s="26">
        <v>773</v>
      </c>
      <c r="J24" s="26">
        <v>959</v>
      </c>
    </row>
    <row r="25" spans="1:10" ht="12.75" customHeight="1" x14ac:dyDescent="0.25">
      <c r="A25" s="1"/>
      <c r="B25" s="29" t="s">
        <v>18</v>
      </c>
      <c r="C25" s="26" t="s">
        <v>19</v>
      </c>
      <c r="D25" s="26">
        <v>434</v>
      </c>
      <c r="E25" s="26">
        <v>383</v>
      </c>
      <c r="F25" s="26">
        <v>357</v>
      </c>
      <c r="G25" s="26">
        <v>5333</v>
      </c>
      <c r="H25" s="26">
        <v>4550</v>
      </c>
      <c r="I25" s="26">
        <v>562</v>
      </c>
      <c r="J25" s="26">
        <v>905</v>
      </c>
    </row>
    <row r="26" spans="1:10" ht="3" customHeight="1" x14ac:dyDescent="0.25">
      <c r="A26" s="1"/>
      <c r="B26" s="9"/>
      <c r="C26" s="5"/>
      <c r="D26" s="5"/>
      <c r="E26" s="5"/>
      <c r="F26" s="5"/>
      <c r="G26" s="5"/>
      <c r="H26" s="7"/>
      <c r="I26" s="10"/>
      <c r="J26" s="10"/>
    </row>
    <row r="27" spans="1:10" ht="12" customHeight="1" x14ac:dyDescent="0.25">
      <c r="A27" s="1"/>
      <c r="B27" s="39" t="s">
        <v>12</v>
      </c>
      <c r="C27" s="8"/>
      <c r="D27" s="8"/>
      <c r="E27" s="8"/>
      <c r="F27" s="8"/>
      <c r="G27" s="8"/>
      <c r="H27" s="8"/>
      <c r="I27" s="6"/>
      <c r="J27" s="6"/>
    </row>
    <row r="28" spans="1:10" ht="11.25" customHeight="1" x14ac:dyDescent="0.25">
      <c r="A28" s="1"/>
      <c r="B28" s="38" t="s">
        <v>13</v>
      </c>
      <c r="C28" s="8"/>
      <c r="D28" s="8"/>
      <c r="E28" s="8"/>
      <c r="F28" s="8"/>
      <c r="G28" s="8"/>
      <c r="H28" s="8"/>
      <c r="I28" s="6"/>
      <c r="J28" s="6"/>
    </row>
    <row r="29" spans="1:10" ht="10.5" customHeight="1" x14ac:dyDescent="0.25">
      <c r="A29" s="1"/>
      <c r="B29" s="38" t="s">
        <v>4</v>
      </c>
      <c r="C29" s="1"/>
      <c r="D29" s="1"/>
      <c r="E29" s="1"/>
      <c r="F29" s="1"/>
      <c r="G29" s="1"/>
      <c r="H29" s="1"/>
      <c r="I29" s="6"/>
      <c r="J29" s="6"/>
    </row>
    <row r="30" spans="1:10" ht="10.5" customHeight="1" x14ac:dyDescent="0.25">
      <c r="A30" s="1"/>
      <c r="B30" s="38" t="s">
        <v>9</v>
      </c>
      <c r="C30" s="1"/>
      <c r="D30" s="1"/>
      <c r="E30" s="1"/>
      <c r="F30" s="1"/>
      <c r="G30" s="1"/>
      <c r="H30" s="1"/>
      <c r="I30" s="6"/>
      <c r="J30" s="6"/>
    </row>
    <row r="31" spans="1:10" ht="10.5" customHeight="1" x14ac:dyDescent="0.25">
      <c r="A31" s="1"/>
      <c r="B31" s="37" t="s">
        <v>16</v>
      </c>
      <c r="C31" s="1"/>
      <c r="D31" s="1"/>
      <c r="E31" s="1"/>
      <c r="F31" s="1"/>
      <c r="G31" s="1"/>
      <c r="H31" s="1"/>
      <c r="I31" s="6"/>
      <c r="J31" s="6"/>
    </row>
    <row r="38" spans="8:8" ht="13.2" customHeight="1" x14ac:dyDescent="0.25">
      <c r="H38" s="43"/>
    </row>
  </sheetData>
  <mergeCells count="2">
    <mergeCell ref="C14:J14"/>
    <mergeCell ref="C7:J7"/>
  </mergeCells>
  <phoneticPr fontId="0" type="noConversion"/>
  <printOptions horizontalCentered="1"/>
  <pageMargins left="0.78740157480314965" right="0.59055118110236227" top="5.511811023622047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20.12  </vt:lpstr>
      <vt:lpstr>'  20.12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YESSICA</cp:lastModifiedBy>
  <cp:lastPrinted>2014-09-22T23:03:39Z</cp:lastPrinted>
  <dcterms:created xsi:type="dcterms:W3CDTF">2003-11-21T14:06:27Z</dcterms:created>
  <dcterms:modified xsi:type="dcterms:W3CDTF">2022-12-26T03:43:29Z</dcterms:modified>
</cp:coreProperties>
</file>