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0-Turismo\"/>
    </mc:Choice>
  </mc:AlternateContent>
  <bookViews>
    <workbookView xWindow="32760" yWindow="32760" windowWidth="20490" windowHeight="6945"/>
  </bookViews>
  <sheets>
    <sheet name="  20,3  " sheetId="1" r:id="rId1"/>
  </sheets>
  <externalReferences>
    <externalReference r:id="rId2"/>
  </externalReferences>
  <definedNames>
    <definedName name="\p">#N/A</definedName>
    <definedName name="\q">#N/A</definedName>
    <definedName name="__123Graph_BLLEGADAS" hidden="1">#REF!</definedName>
    <definedName name="__123Graph_BSALIDAS" hidden="1">#REF!</definedName>
    <definedName name="__123Graph_C" hidden="1">#REF!</definedName>
    <definedName name="__123Graph_CLLEGADAS" hidden="1">#REF!</definedName>
    <definedName name="__123Graph_CSALIDAS" hidden="1">#REF!</definedName>
    <definedName name="__123Graph_D" hidden="1">#REF!</definedName>
    <definedName name="__123Graph_DLLEGADAS" hidden="1">#REF!</definedName>
    <definedName name="__123Graph_DSALIDAS" hidden="1">#REF!</definedName>
    <definedName name="__123Graph_E" hidden="1">#REF!</definedName>
    <definedName name="__123Graph_ELLEGADAS" hidden="1">#REF!</definedName>
    <definedName name="__123Graph_ESALIDAS" hidden="1">#REF!</definedName>
    <definedName name="__123Graph_XLLEGADAS" hidden="1">#REF!</definedName>
    <definedName name="__123Graph_XSALIDAS" hidden="1">#REF!</definedName>
    <definedName name="_1">#REF!</definedName>
    <definedName name="_Fill" hidden="1">'[1]dia-8-96'!#REF!</definedName>
    <definedName name="_Order1" hidden="1">255</definedName>
    <definedName name="_xlnm.Print_Area" localSheetId="0">'  20,3  '!$B$2:$I$65</definedName>
    <definedName name="BASE">#REF!</definedName>
    <definedName name="base1">#REF!</definedName>
    <definedName name="base2">#REF!</definedName>
    <definedName name="_xlnm.Database">#REF!</definedName>
    <definedName name="cate">#REF!</definedName>
    <definedName name="Imprimir_área_IM">#REF!</definedName>
    <definedName name="q">#REF!</definedName>
    <definedName name="qqqq">#REF!</definedName>
    <definedName name="w">#REF!</definedName>
  </definedNames>
  <calcPr calcId="162913"/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E38" i="1"/>
  <c r="D38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I8" i="1"/>
  <c r="H8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8" i="1"/>
  <c r="D8" i="1"/>
  <c r="G8" i="1" l="1"/>
  <c r="C8" i="1"/>
  <c r="C3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0" i="1"/>
  <c r="G41" i="1"/>
  <c r="G42" i="1"/>
  <c r="G43" i="1"/>
  <c r="G44" i="1"/>
  <c r="G45" i="1"/>
  <c r="G46" i="1"/>
  <c r="G47" i="1"/>
  <c r="G48" i="1"/>
  <c r="G49" i="1"/>
  <c r="G39" i="1"/>
  <c r="F38" i="1"/>
  <c r="I38" i="1"/>
  <c r="H38" i="1"/>
  <c r="G38" i="1" l="1"/>
</calcChain>
</file>

<file path=xl/sharedStrings.xml><?xml version="1.0" encoding="utf-8"?>
<sst xmlns="http://schemas.openxmlformats.org/spreadsheetml/2006/main" count="70" uniqueCount="35">
  <si>
    <t>Total</t>
  </si>
  <si>
    <t>Nacional</t>
  </si>
  <si>
    <t>Extranjero</t>
  </si>
  <si>
    <t/>
  </si>
  <si>
    <t>Departamento</t>
  </si>
  <si>
    <t xml:space="preserve"> Total</t>
  </si>
  <si>
    <t xml:space="preserve"> Amazonas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</si>
  <si>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</si>
  <si>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</si>
  <si>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</si>
  <si>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</si>
  <si>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</si>
  <si>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</si>
  <si>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</si>
  <si>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</si>
  <si>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</si>
  <si>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</si>
  <si>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</si>
  <si>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</si>
  <si>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</si>
  <si>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</si>
  <si>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</si>
  <si>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</si>
  <si>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</si>
  <si>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</si>
  <si>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</si>
  <si>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</si>
  <si>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</si>
  <si>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 xml:space="preserve"> Áncash</t>
  </si>
  <si>
    <t>Fuente: Ministerio de Comercio Exterior y Turismo - Encuesta Mensual de Establecimientos de Hospedaje.</t>
  </si>
  <si>
    <t xml:space="preserve"> Lima</t>
  </si>
  <si>
    <t xml:space="preserve"> Callao (Prov. Constituc.)</t>
  </si>
  <si>
    <t>20.3  PERÚ: ARRIBO DE HUÉSPEDES NACIONALES Y EXTRANJEROS A LOS ESTABLECIMIENTOS</t>
  </si>
  <si>
    <t>OK</t>
  </si>
  <si>
    <t xml:space="preserve">        DE HOSPEDAJE COLECTIVO, SEGÚN DEPARTAMENTO, 2018 - 2021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</si>
</sst>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###\ ###\ "/>
    <numFmt numFmtId="166" formatCode="#\ ###\ ##0"/>
    <numFmt numFmtId="167" formatCode="#.000\ ###\ ##0"/>
  </numFmts>
  <fonts count="14" x14ac:knownFonts="1">
    <font>
      <sz val="10"/>
      <name val="Arial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"/>
      <family val="2"/>
    </font>
    <font>
      <b/>
      <sz val="8"/>
      <name val="Arial Narrow"/>
      <family val="2"/>
    </font>
    <font>
      <sz val="7"/>
      <color theme="0"/>
      <name val="Arial Narrow"/>
      <family val="2"/>
    </font>
    <font>
      <sz val="7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sz val="7"/>
      <color rgb="FFFF0000"/>
      <name val="Arial Narrow"/>
      <family val="2"/>
    </font>
    <font>
      <b/>
      <sz val="7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/>
    <xf numFmtId="0" fontId="3" fillId="0" borderId="0" xfId="0" applyFont="1" applyBorder="1" applyAlignment="1" applyProtection="1">
      <alignment horizontal="left"/>
    </xf>
    <xf numFmtId="164" fontId="1" fillId="0" borderId="0" xfId="0" applyNumberFormat="1" applyFont="1" applyAlignment="1" applyProtection="1">
      <alignment vertical="center"/>
    </xf>
    <xf numFmtId="0" fontId="3" fillId="2" borderId="0" xfId="0" applyFont="1" applyFill="1" applyBorder="1" applyAlignment="1" applyProtection="1">
      <alignment horizontal="left"/>
    </xf>
    <xf numFmtId="0" fontId="7" fillId="0" borderId="0" xfId="0" applyFont="1" applyBorder="1"/>
    <xf numFmtId="0" fontId="7" fillId="0" borderId="0" xfId="0" applyFont="1"/>
    <xf numFmtId="0" fontId="2" fillId="0" borderId="1" xfId="0" applyFont="1" applyBorder="1" applyAlignment="1">
      <alignment horizontal="centerContinuous" vertical="center"/>
    </xf>
    <xf numFmtId="0" fontId="3" fillId="0" borderId="0" xfId="0" applyFont="1"/>
    <xf numFmtId="16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right" vertical="center"/>
    </xf>
    <xf numFmtId="166" fontId="6" fillId="0" borderId="0" xfId="0" applyNumberFormat="1" applyFont="1" applyBorder="1"/>
    <xf numFmtId="166" fontId="4" fillId="0" borderId="0" xfId="0" applyNumberFormat="1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horizontal="right" vertical="center" wrapText="1"/>
    </xf>
    <xf numFmtId="0" fontId="6" fillId="0" borderId="3" xfId="0" applyFont="1" applyBorder="1" applyAlignment="1" applyProtection="1">
      <alignment horizontal="left"/>
    </xf>
    <xf numFmtId="0" fontId="4" fillId="0" borderId="3" xfId="0" applyFont="1" applyBorder="1" applyAlignment="1">
      <alignment vertical="center"/>
    </xf>
    <xf numFmtId="0" fontId="4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 vertical="center"/>
    </xf>
    <xf numFmtId="166" fontId="2" fillId="0" borderId="0" xfId="0" applyNumberFormat="1" applyFont="1" applyFill="1" applyBorder="1"/>
    <xf numFmtId="0" fontId="2" fillId="0" borderId="0" xfId="0" applyFont="1" applyBorder="1" applyAlignment="1">
      <alignment vertical="center"/>
    </xf>
    <xf numFmtId="167" fontId="5" fillId="0" borderId="0" xfId="0" applyNumberFormat="1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 applyAlignment="1" applyProtection="1">
      <alignment horizontal="right" vertic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vertical="center"/>
    </xf>
    <xf numFmtId="3" fontId="8" fillId="0" borderId="0" xfId="0" applyNumberFormat="1" applyFont="1" applyBorder="1"/>
    <xf numFmtId="3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/>
    <xf numFmtId="1" fontId="8" fillId="0" borderId="0" xfId="0" applyNumberFormat="1" applyFont="1"/>
    <xf numFmtId="166" fontId="10" fillId="0" borderId="0" xfId="0" applyNumberFormat="1" applyFont="1" applyBorder="1" applyAlignment="1">
      <alignment horizontal="right" vertical="center" wrapText="1"/>
    </xf>
    <xf numFmtId="166" fontId="11" fillId="0" borderId="0" xfId="0" applyNumberFormat="1" applyFont="1" applyBorder="1" applyAlignment="1">
      <alignment horizontal="right"/>
    </xf>
    <xf numFmtId="166" fontId="8" fillId="3" borderId="0" xfId="0" applyNumberFormat="1" applyFont="1" applyFill="1" applyBorder="1"/>
    <xf numFmtId="166" fontId="8" fillId="3" borderId="0" xfId="0" applyNumberFormat="1" applyFont="1" applyFill="1"/>
    <xf numFmtId="164" fontId="6" fillId="0" borderId="0" xfId="0" applyNumberFormat="1" applyFont="1" applyBorder="1" applyAlignment="1">
      <alignment horizontal="center" vertical="center"/>
    </xf>
    <xf numFmtId="0" fontId="4" fillId="0" borderId="3" xfId="0" applyFont="1" applyBorder="1"/>
    <xf numFmtId="0" fontId="4" fillId="0" borderId="1" xfId="0" applyFont="1" applyBorder="1"/>
    <xf numFmtId="166" fontId="6" fillId="0" borderId="1" xfId="0" applyNumberFormat="1" applyFont="1" applyBorder="1" applyAlignment="1">
      <alignment horizontal="right"/>
    </xf>
    <xf numFmtId="0" fontId="4" fillId="0" borderId="0" xfId="0" applyFont="1"/>
    <xf numFmtId="166" fontId="3" fillId="0" borderId="0" xfId="0" applyNumberFormat="1" applyFont="1" applyBorder="1" applyAlignment="1">
      <alignment horizontal="right"/>
    </xf>
    <xf numFmtId="0" fontId="6" fillId="0" borderId="4" xfId="0" applyFont="1" applyBorder="1" applyAlignment="1" applyProtection="1">
      <alignment horizontal="right" vertical="center"/>
    </xf>
    <xf numFmtId="0" fontId="6" fillId="0" borderId="0" xfId="0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 applyBorder="1"/>
    <xf numFmtId="0" fontId="4" fillId="0" borderId="5" xfId="0" applyFont="1" applyBorder="1"/>
    <xf numFmtId="166" fontId="2" fillId="0" borderId="0" xfId="0" applyNumberFormat="1" applyFont="1"/>
    <xf numFmtId="0" fontId="12" fillId="0" borderId="0" xfId="0" applyFont="1" applyBorder="1"/>
    <xf numFmtId="0" fontId="13" fillId="0" borderId="0" xfId="0" applyFont="1"/>
    <xf numFmtId="164" fontId="1" fillId="0" borderId="0" xfId="0" applyNumberFormat="1" applyFont="1" applyAlignment="1" applyProtection="1">
      <alignment horizontal="left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vargas\compendio%20estad%202014\grabar%20Cd\CUADROS\COMPENDIO%20TURISMO%202002\ACTUALIZADOS\TURISMO\LLEGADAS\LL-JCH96\DIAS-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-8-9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V65"/>
  <sheetViews>
    <sheetView showGridLines="0" tabSelected="1" zoomScale="106" zoomScaleNormal="106" workbookViewId="0"/>
  </sheetViews>
  <sheetFormatPr baseColWidth="10" defaultRowHeight="9" x14ac:dyDescent="0.15"/>
  <cols>
    <col min="1" max="1" width="1.7109375" style="1" customWidth="1"/>
    <col min="2" max="2" width="16.7109375" style="1" customWidth="1"/>
    <col min="3" max="5" width="10.7109375" style="1" customWidth="1"/>
    <col min="6" max="6" width="0.85546875" style="1" customWidth="1"/>
    <col min="7" max="9" width="10.7109375" style="1" customWidth="1"/>
    <col min="10" max="10" width="0.85546875" style="1" customWidth="1"/>
    <col min="11" max="13" width="7.7109375" style="1" customWidth="1"/>
    <col min="14" max="15" width="8.5703125" style="8" customWidth="1"/>
    <col min="16" max="16" width="8" style="8" customWidth="1"/>
    <col min="17" max="17" width="11.42578125" style="8"/>
    <col min="18" max="16384" width="11.42578125" style="1"/>
  </cols>
  <sheetData>
    <row r="1" spans="2:22" x14ac:dyDescent="0.15">
      <c r="B1" s="4"/>
    </row>
    <row r="2" spans="2:22" ht="12" customHeight="1" x14ac:dyDescent="0.15">
      <c r="B2" s="5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22" ht="12" customHeight="1" x14ac:dyDescent="0.2">
      <c r="B3" s="59" t="s">
        <v>34</v>
      </c>
      <c r="C3" s="2"/>
      <c r="D3" s="2"/>
      <c r="E3" s="2"/>
      <c r="F3" s="2"/>
      <c r="G3" s="2"/>
      <c r="H3" s="2"/>
      <c r="I3" s="2"/>
      <c r="J3" s="2"/>
      <c r="K3"/>
      <c r="L3"/>
      <c r="M3"/>
      <c r="N3" s="7"/>
      <c r="Q3" s="7"/>
      <c r="R3" s="3"/>
    </row>
    <row r="4" spans="2:22" ht="3" customHeight="1" x14ac:dyDescent="0.15">
      <c r="B4" s="9" t="s">
        <v>3</v>
      </c>
      <c r="C4" s="25"/>
      <c r="D4" s="25"/>
      <c r="E4" s="25"/>
      <c r="F4" s="25"/>
      <c r="G4" s="26"/>
      <c r="H4" s="26"/>
      <c r="I4" s="26"/>
      <c r="J4" s="26"/>
      <c r="K4" s="27"/>
      <c r="L4" s="27"/>
      <c r="M4" s="27"/>
      <c r="N4" s="7"/>
      <c r="O4" s="57" t="s">
        <v>33</v>
      </c>
      <c r="Q4" s="7"/>
      <c r="R4" s="3"/>
    </row>
    <row r="5" spans="2:22" ht="11.25" customHeight="1" x14ac:dyDescent="0.15">
      <c r="B5" s="60" t="s">
        <v>4</v>
      </c>
      <c r="C5" s="63">
        <v>2018</v>
      </c>
      <c r="D5" s="63"/>
      <c r="E5" s="63"/>
      <c r="F5" s="11"/>
      <c r="G5" s="62">
        <v>2019</v>
      </c>
      <c r="H5" s="62"/>
      <c r="I5" s="62"/>
      <c r="J5" s="44"/>
      <c r="L5" s="28"/>
      <c r="M5" s="28"/>
      <c r="N5" s="29"/>
      <c r="O5" s="29"/>
      <c r="P5" s="28"/>
      <c r="Q5" s="29"/>
      <c r="R5" s="29"/>
      <c r="S5" s="28"/>
      <c r="T5" s="28"/>
      <c r="U5" s="28"/>
      <c r="V5" s="28"/>
    </row>
    <row r="6" spans="2:22" ht="11.25" customHeight="1" x14ac:dyDescent="0.15">
      <c r="B6" s="61"/>
      <c r="C6" s="50" t="s">
        <v>0</v>
      </c>
      <c r="D6" s="50" t="s">
        <v>1</v>
      </c>
      <c r="E6" s="50" t="s">
        <v>2</v>
      </c>
      <c r="F6" s="12"/>
      <c r="G6" s="50" t="s">
        <v>0</v>
      </c>
      <c r="H6" s="12" t="s">
        <v>1</v>
      </c>
      <c r="I6" s="12" t="s">
        <v>2</v>
      </c>
      <c r="J6" s="24"/>
      <c r="L6" s="28"/>
      <c r="M6" s="28"/>
      <c r="N6" s="29"/>
      <c r="O6" s="7"/>
      <c r="P6" s="28"/>
      <c r="Q6" s="29"/>
      <c r="R6" s="29"/>
      <c r="S6" s="29"/>
      <c r="T6" s="28"/>
      <c r="U6" s="28"/>
      <c r="V6" s="28"/>
    </row>
    <row r="7" spans="2:22" ht="3" customHeight="1" x14ac:dyDescent="0.25">
      <c r="B7" s="23"/>
      <c r="C7" s="48"/>
      <c r="D7" s="48"/>
      <c r="E7" s="48"/>
      <c r="F7" s="24"/>
      <c r="G7" s="48"/>
      <c r="H7" s="48"/>
      <c r="I7" s="48"/>
      <c r="J7" s="24"/>
      <c r="K7" s="24"/>
      <c r="L7" s="30"/>
      <c r="M7" s="30"/>
      <c r="N7" s="29"/>
      <c r="O7" s="29"/>
      <c r="P7" s="28"/>
      <c r="Q7" s="29"/>
      <c r="R7" s="29"/>
      <c r="S7" s="29"/>
      <c r="T7" s="28"/>
      <c r="U7" s="28"/>
      <c r="V7" s="28"/>
    </row>
    <row r="8" spans="2:22" ht="12" customHeight="1" x14ac:dyDescent="0.25">
      <c r="B8" s="19" t="s">
        <v>5</v>
      </c>
      <c r="C8" s="16">
        <f>SUM(C9:C33)</f>
        <v>55428004.192486003</v>
      </c>
      <c r="D8" s="16">
        <f>SUM(D9:D33)</f>
        <v>47466420.600754</v>
      </c>
      <c r="E8" s="16">
        <f>SUM(E9:E33)</f>
        <v>7961583.591732</v>
      </c>
      <c r="F8" s="13"/>
      <c r="G8" s="16">
        <f t="shared" ref="G8:I8" si="0">SUM(G9:G33)</f>
        <v>63161894</v>
      </c>
      <c r="H8" s="16">
        <f t="shared" si="0"/>
        <v>54897127</v>
      </c>
      <c r="I8" s="16">
        <f t="shared" si="0"/>
        <v>8264767</v>
      </c>
      <c r="J8" s="13"/>
      <c r="K8" s="13"/>
      <c r="L8" s="31"/>
      <c r="M8" s="31"/>
      <c r="N8" s="29"/>
      <c r="O8" s="29"/>
      <c r="P8" s="28"/>
      <c r="Q8" s="29"/>
      <c r="R8" s="29"/>
      <c r="S8" s="29"/>
      <c r="T8" s="28"/>
      <c r="U8" s="28"/>
      <c r="V8" s="28"/>
    </row>
    <row r="9" spans="2:22" ht="11.25" customHeight="1" x14ac:dyDescent="0.15">
      <c r="B9" s="20" t="s">
        <v>6</v>
      </c>
      <c r="C9" s="14">
        <f>SUM(D9,E9)</f>
        <v>461628</v>
      </c>
      <c r="D9" s="14">
        <v>429053</v>
      </c>
      <c r="E9" s="14">
        <v>32575</v>
      </c>
      <c r="F9" s="14"/>
      <c r="G9" s="14">
        <f>SUM(H9,I9)</f>
        <v>484690</v>
      </c>
      <c r="H9" s="14">
        <v>460389</v>
      </c>
      <c r="I9" s="14">
        <v>24301</v>
      </c>
      <c r="J9" s="14"/>
      <c r="K9" s="14"/>
      <c r="L9" s="32"/>
      <c r="M9" s="32"/>
      <c r="N9" s="29"/>
      <c r="O9" s="29"/>
      <c r="P9" s="29"/>
      <c r="Q9" s="33"/>
      <c r="R9" s="29"/>
      <c r="S9" s="29"/>
      <c r="T9" s="28"/>
      <c r="U9" s="28"/>
      <c r="V9" s="28"/>
    </row>
    <row r="10" spans="2:22" ht="11.25" customHeight="1" x14ac:dyDescent="0.15">
      <c r="B10" s="20" t="s">
        <v>28</v>
      </c>
      <c r="C10" s="14">
        <f t="shared" ref="C10:C33" si="1">SUM(D10,E10)</f>
        <v>1144533</v>
      </c>
      <c r="D10" s="14">
        <v>1088669</v>
      </c>
      <c r="E10" s="14">
        <v>55864</v>
      </c>
      <c r="F10" s="15"/>
      <c r="G10" s="14">
        <f t="shared" ref="G10:G33" si="2">SUM(H10,I10)</f>
        <v>1285788</v>
      </c>
      <c r="H10" s="14">
        <v>1200819</v>
      </c>
      <c r="I10" s="14">
        <v>84969</v>
      </c>
      <c r="J10" s="15"/>
      <c r="K10" s="14"/>
      <c r="L10" s="32"/>
      <c r="M10" s="32"/>
      <c r="N10" s="29"/>
      <c r="O10" s="29"/>
      <c r="P10" s="34"/>
      <c r="Q10" s="34"/>
      <c r="R10" s="29"/>
      <c r="S10" s="29"/>
      <c r="T10" s="28"/>
      <c r="U10" s="28"/>
      <c r="V10" s="28"/>
    </row>
    <row r="11" spans="2:22" ht="11.25" customHeight="1" x14ac:dyDescent="0.15">
      <c r="B11" s="21" t="s">
        <v>7</v>
      </c>
      <c r="C11" s="14">
        <f t="shared" si="1"/>
        <v>658234</v>
      </c>
      <c r="D11" s="14">
        <v>651314</v>
      </c>
      <c r="E11" s="14">
        <v>6920</v>
      </c>
      <c r="F11" s="15"/>
      <c r="G11" s="14">
        <f t="shared" si="2"/>
        <v>732843</v>
      </c>
      <c r="H11" s="14">
        <v>724085</v>
      </c>
      <c r="I11" s="14">
        <v>8758</v>
      </c>
      <c r="J11" s="15"/>
      <c r="K11" s="14"/>
      <c r="L11" s="32"/>
      <c r="M11" s="32"/>
      <c r="N11" s="28"/>
      <c r="O11" s="58"/>
      <c r="P11" s="35"/>
      <c r="Q11" s="35"/>
      <c r="R11" s="29"/>
      <c r="S11" s="29"/>
      <c r="T11" s="28"/>
      <c r="U11" s="28"/>
      <c r="V11" s="28"/>
    </row>
    <row r="12" spans="2:22" ht="11.25" customHeight="1" x14ac:dyDescent="0.15">
      <c r="B12" s="20" t="s">
        <v>8</v>
      </c>
      <c r="C12" s="14">
        <f t="shared" si="1"/>
        <v>2030218</v>
      </c>
      <c r="D12" s="14">
        <v>1645570</v>
      </c>
      <c r="E12" s="14">
        <v>384648</v>
      </c>
      <c r="F12" s="15"/>
      <c r="G12" s="14">
        <f t="shared" si="2"/>
        <v>2224924</v>
      </c>
      <c r="H12" s="14">
        <v>1786965</v>
      </c>
      <c r="I12" s="14">
        <v>437959</v>
      </c>
      <c r="J12" s="15"/>
      <c r="K12" s="14"/>
      <c r="L12" s="32"/>
      <c r="M12" s="32"/>
      <c r="N12" s="28"/>
      <c r="O12" s="28"/>
      <c r="P12" s="36"/>
      <c r="Q12" s="33"/>
      <c r="R12" s="29"/>
      <c r="S12" s="29"/>
      <c r="T12" s="28"/>
      <c r="U12" s="28"/>
      <c r="V12" s="28"/>
    </row>
    <row r="13" spans="2:22" ht="11.25" customHeight="1" x14ac:dyDescent="0.15">
      <c r="B13" s="20" t="s">
        <v>9</v>
      </c>
      <c r="C13" s="14">
        <f t="shared" si="1"/>
        <v>637202</v>
      </c>
      <c r="D13" s="14">
        <v>628969</v>
      </c>
      <c r="E13" s="14">
        <v>8233</v>
      </c>
      <c r="F13" s="15"/>
      <c r="G13" s="14">
        <f t="shared" si="2"/>
        <v>699958</v>
      </c>
      <c r="H13" s="14">
        <v>688928</v>
      </c>
      <c r="I13" s="14">
        <v>11030</v>
      </c>
      <c r="J13" s="15"/>
      <c r="K13" s="14"/>
      <c r="L13" s="32"/>
      <c r="M13" s="32"/>
      <c r="N13" s="28"/>
      <c r="O13" s="28"/>
      <c r="P13" s="36"/>
      <c r="Q13" s="33"/>
      <c r="R13" s="29"/>
      <c r="S13" s="29"/>
      <c r="T13" s="28"/>
      <c r="U13" s="28"/>
      <c r="V13" s="28"/>
    </row>
    <row r="14" spans="2:22" ht="11.25" customHeight="1" x14ac:dyDescent="0.15">
      <c r="B14" s="20" t="s">
        <v>10</v>
      </c>
      <c r="C14" s="14">
        <f t="shared" si="1"/>
        <v>942066</v>
      </c>
      <c r="D14" s="14">
        <v>921511</v>
      </c>
      <c r="E14" s="14">
        <v>20555</v>
      </c>
      <c r="F14" s="15"/>
      <c r="G14" s="14">
        <f t="shared" si="2"/>
        <v>1025993</v>
      </c>
      <c r="H14" s="14">
        <v>1005109</v>
      </c>
      <c r="I14" s="14">
        <v>20884</v>
      </c>
      <c r="J14" s="15"/>
      <c r="K14" s="14"/>
      <c r="L14" s="32"/>
      <c r="M14" s="32"/>
      <c r="N14" s="28"/>
      <c r="O14" s="28"/>
      <c r="P14" s="36"/>
      <c r="Q14" s="37"/>
      <c r="R14" s="29"/>
      <c r="S14" s="29"/>
      <c r="T14" s="28"/>
      <c r="U14" s="28"/>
      <c r="V14" s="28"/>
    </row>
    <row r="15" spans="2:22" ht="11.25" customHeight="1" x14ac:dyDescent="0.15">
      <c r="B15" s="20" t="s">
        <v>31</v>
      </c>
      <c r="C15" s="14">
        <f t="shared" si="1"/>
        <v>1749763</v>
      </c>
      <c r="D15" s="14">
        <v>1484744</v>
      </c>
      <c r="E15" s="14">
        <v>265019</v>
      </c>
      <c r="F15" s="15"/>
      <c r="G15" s="14">
        <f t="shared" si="2"/>
        <v>1961013</v>
      </c>
      <c r="H15" s="14">
        <v>1690373</v>
      </c>
      <c r="I15" s="14">
        <v>270640</v>
      </c>
      <c r="J15" s="15"/>
      <c r="K15" s="14"/>
      <c r="L15" s="32"/>
      <c r="M15" s="32"/>
      <c r="N15" s="28"/>
      <c r="O15" s="28"/>
      <c r="P15" s="36"/>
      <c r="Q15" s="37"/>
      <c r="R15" s="29"/>
      <c r="S15" s="29"/>
      <c r="T15" s="28"/>
      <c r="U15" s="28"/>
      <c r="V15" s="28"/>
    </row>
    <row r="16" spans="2:22" ht="11.25" customHeight="1" x14ac:dyDescent="0.15">
      <c r="B16" s="20" t="s">
        <v>11</v>
      </c>
      <c r="C16" s="14">
        <f t="shared" si="1"/>
        <v>3529214</v>
      </c>
      <c r="D16" s="14">
        <v>1264755</v>
      </c>
      <c r="E16" s="14">
        <v>2264459</v>
      </c>
      <c r="F16" s="15"/>
      <c r="G16" s="14">
        <f t="shared" si="2"/>
        <v>3525424</v>
      </c>
      <c r="H16" s="14">
        <v>1260205</v>
      </c>
      <c r="I16" s="14">
        <v>2265219</v>
      </c>
      <c r="J16" s="15"/>
      <c r="K16" s="14"/>
      <c r="L16" s="32"/>
      <c r="M16" s="32"/>
      <c r="N16" s="28"/>
      <c r="O16" s="28"/>
      <c r="P16" s="36"/>
      <c r="Q16" s="37"/>
      <c r="R16" s="29"/>
      <c r="S16" s="29"/>
      <c r="T16" s="28"/>
      <c r="U16" s="28"/>
      <c r="V16" s="28"/>
    </row>
    <row r="17" spans="2:22" ht="11.25" customHeight="1" x14ac:dyDescent="0.15">
      <c r="B17" s="20" t="s">
        <v>12</v>
      </c>
      <c r="C17" s="14">
        <f t="shared" si="1"/>
        <v>220910</v>
      </c>
      <c r="D17" s="14">
        <v>219389</v>
      </c>
      <c r="E17" s="14">
        <v>1521</v>
      </c>
      <c r="F17" s="15"/>
      <c r="G17" s="14">
        <f t="shared" si="2"/>
        <v>230562</v>
      </c>
      <c r="H17" s="14">
        <v>229040</v>
      </c>
      <c r="I17" s="14">
        <v>1522</v>
      </c>
      <c r="J17" s="15"/>
      <c r="K17" s="14"/>
      <c r="L17" s="32"/>
      <c r="M17" s="32"/>
      <c r="N17" s="28"/>
      <c r="O17" s="28"/>
      <c r="P17" s="36"/>
      <c r="Q17" s="37"/>
      <c r="R17" s="29"/>
      <c r="S17" s="28"/>
      <c r="T17" s="28"/>
      <c r="U17" s="28"/>
      <c r="V17" s="28"/>
    </row>
    <row r="18" spans="2:22" ht="11.25" customHeight="1" x14ac:dyDescent="0.15">
      <c r="B18" s="20" t="s">
        <v>13</v>
      </c>
      <c r="C18" s="14">
        <f t="shared" si="1"/>
        <v>838186</v>
      </c>
      <c r="D18" s="14">
        <v>830850</v>
      </c>
      <c r="E18" s="14">
        <v>7336</v>
      </c>
      <c r="F18" s="15"/>
      <c r="G18" s="14">
        <f t="shared" si="2"/>
        <v>825299</v>
      </c>
      <c r="H18" s="14">
        <v>817767</v>
      </c>
      <c r="I18" s="14">
        <v>7532</v>
      </c>
      <c r="J18" s="15"/>
      <c r="K18" s="14"/>
      <c r="L18" s="32"/>
      <c r="M18" s="32"/>
      <c r="N18" s="28"/>
      <c r="O18" s="28"/>
      <c r="P18" s="36"/>
      <c r="Q18" s="37"/>
      <c r="R18" s="29"/>
      <c r="S18" s="28"/>
      <c r="T18" s="28"/>
      <c r="U18" s="28"/>
      <c r="V18" s="28"/>
    </row>
    <row r="19" spans="2:22" s="10" customFormat="1" ht="11.25" customHeight="1" x14ac:dyDescent="0.15">
      <c r="B19" s="22" t="s">
        <v>14</v>
      </c>
      <c r="C19" s="16">
        <f t="shared" si="1"/>
        <v>1585438</v>
      </c>
      <c r="D19" s="16">
        <v>1328863</v>
      </c>
      <c r="E19" s="16">
        <v>256575</v>
      </c>
      <c r="F19" s="17"/>
      <c r="G19" s="16">
        <f t="shared" si="2"/>
        <v>1850598</v>
      </c>
      <c r="H19" s="16">
        <v>1537907</v>
      </c>
      <c r="I19" s="16">
        <v>312691</v>
      </c>
      <c r="J19" s="17"/>
      <c r="K19" s="16"/>
      <c r="L19" s="16"/>
      <c r="M19" s="16"/>
      <c r="P19" s="52"/>
      <c r="Q19" s="53"/>
      <c r="R19" s="54"/>
    </row>
    <row r="20" spans="2:22" ht="11.25" customHeight="1" x14ac:dyDescent="0.15">
      <c r="B20" s="21" t="s">
        <v>15</v>
      </c>
      <c r="C20" s="14">
        <f t="shared" si="1"/>
        <v>1382139</v>
      </c>
      <c r="D20" s="14">
        <v>1374289</v>
      </c>
      <c r="E20" s="14">
        <v>7850</v>
      </c>
      <c r="F20" s="15"/>
      <c r="G20" s="14">
        <f t="shared" si="2"/>
        <v>1482864</v>
      </c>
      <c r="H20" s="14">
        <v>1472938</v>
      </c>
      <c r="I20" s="14">
        <v>9926</v>
      </c>
      <c r="J20" s="15"/>
      <c r="K20" s="14"/>
      <c r="L20" s="32"/>
      <c r="M20" s="32"/>
      <c r="N20" s="28"/>
      <c r="O20" s="28"/>
      <c r="P20" s="36"/>
      <c r="Q20" s="37"/>
      <c r="R20" s="29"/>
      <c r="S20" s="28"/>
      <c r="T20" s="28"/>
      <c r="U20" s="28"/>
      <c r="V20" s="28"/>
    </row>
    <row r="21" spans="2:22" ht="11.25" customHeight="1" x14ac:dyDescent="0.15">
      <c r="B21" s="20" t="s">
        <v>16</v>
      </c>
      <c r="C21" s="14">
        <f t="shared" si="1"/>
        <v>1713079</v>
      </c>
      <c r="D21" s="14">
        <v>1637153</v>
      </c>
      <c r="E21" s="14">
        <v>75926</v>
      </c>
      <c r="F21" s="15"/>
      <c r="G21" s="14">
        <f t="shared" si="2"/>
        <v>1964516</v>
      </c>
      <c r="H21" s="14">
        <v>1871377</v>
      </c>
      <c r="I21" s="14">
        <v>93139</v>
      </c>
      <c r="J21" s="15"/>
      <c r="K21" s="14"/>
      <c r="L21" s="32"/>
      <c r="M21" s="32"/>
      <c r="N21" s="28"/>
      <c r="O21" s="28"/>
      <c r="P21" s="36"/>
      <c r="Q21" s="37"/>
      <c r="R21" s="29"/>
      <c r="S21" s="28"/>
      <c r="T21" s="28"/>
      <c r="U21" s="28"/>
      <c r="V21" s="28"/>
    </row>
    <row r="22" spans="2:22" ht="11.25" customHeight="1" x14ac:dyDescent="0.15">
      <c r="B22" s="20" t="s">
        <v>17</v>
      </c>
      <c r="C22" s="14">
        <f t="shared" si="1"/>
        <v>1028994</v>
      </c>
      <c r="D22" s="14">
        <v>1002214</v>
      </c>
      <c r="E22" s="14">
        <v>26780</v>
      </c>
      <c r="F22" s="15"/>
      <c r="G22" s="14">
        <f t="shared" si="2"/>
        <v>1032206</v>
      </c>
      <c r="H22" s="14">
        <v>997525</v>
      </c>
      <c r="I22" s="14">
        <v>34681</v>
      </c>
      <c r="J22" s="15"/>
      <c r="K22" s="14"/>
      <c r="L22" s="32"/>
      <c r="M22" s="32"/>
      <c r="N22" s="28"/>
      <c r="O22" s="28"/>
      <c r="P22" s="36"/>
      <c r="Q22" s="37"/>
      <c r="R22" s="29"/>
      <c r="S22" s="28"/>
      <c r="T22" s="28"/>
      <c r="U22" s="28"/>
      <c r="V22" s="28"/>
    </row>
    <row r="23" spans="2:22" ht="11.25" customHeight="1" x14ac:dyDescent="0.15">
      <c r="B23" s="20" t="s">
        <v>30</v>
      </c>
      <c r="C23" s="14">
        <f t="shared" si="1"/>
        <v>30518749.192485999</v>
      </c>
      <c r="D23" s="14">
        <v>27203033.600754</v>
      </c>
      <c r="E23" s="14">
        <v>3315715.591732</v>
      </c>
      <c r="F23" s="15"/>
      <c r="G23" s="14">
        <f t="shared" si="2"/>
        <v>36556830</v>
      </c>
      <c r="H23" s="14">
        <v>33080678</v>
      </c>
      <c r="I23" s="14">
        <v>3476152</v>
      </c>
      <c r="J23" s="15"/>
      <c r="K23" s="14"/>
      <c r="L23" s="32"/>
      <c r="M23" s="32"/>
      <c r="N23" s="28"/>
      <c r="O23" s="28"/>
      <c r="P23" s="36"/>
      <c r="Q23" s="37"/>
      <c r="R23" s="29"/>
      <c r="S23" s="28"/>
      <c r="T23" s="28"/>
      <c r="U23" s="28"/>
      <c r="V23" s="28"/>
    </row>
    <row r="24" spans="2:22" ht="11.25" customHeight="1" x14ac:dyDescent="0.15">
      <c r="B24" s="20" t="s">
        <v>18</v>
      </c>
      <c r="C24" s="14">
        <f t="shared" si="1"/>
        <v>687501</v>
      </c>
      <c r="D24" s="14">
        <v>466582</v>
      </c>
      <c r="E24" s="14">
        <v>220919</v>
      </c>
      <c r="F24" s="15"/>
      <c r="G24" s="14">
        <f t="shared" si="2"/>
        <v>740072</v>
      </c>
      <c r="H24" s="14">
        <v>517401</v>
      </c>
      <c r="I24" s="14">
        <v>222671</v>
      </c>
      <c r="J24" s="15"/>
      <c r="K24" s="14"/>
      <c r="L24" s="32"/>
      <c r="M24" s="32"/>
      <c r="N24" s="28"/>
      <c r="O24" s="28"/>
      <c r="P24" s="36"/>
      <c r="Q24" s="37"/>
      <c r="R24" s="29"/>
      <c r="S24" s="28"/>
      <c r="T24" s="28"/>
      <c r="U24" s="28"/>
      <c r="V24" s="28"/>
    </row>
    <row r="25" spans="2:22" ht="11.25" customHeight="1" x14ac:dyDescent="0.15">
      <c r="B25" s="21" t="s">
        <v>19</v>
      </c>
      <c r="C25" s="14">
        <f t="shared" si="1"/>
        <v>481148</v>
      </c>
      <c r="D25" s="14">
        <v>379249</v>
      </c>
      <c r="E25" s="14">
        <v>101899</v>
      </c>
      <c r="F25" s="15"/>
      <c r="G25" s="14">
        <f t="shared" si="2"/>
        <v>485135</v>
      </c>
      <c r="H25" s="14">
        <v>375035</v>
      </c>
      <c r="I25" s="14">
        <v>110100</v>
      </c>
      <c r="J25" s="15"/>
      <c r="K25" s="14"/>
      <c r="L25" s="32"/>
      <c r="M25" s="32"/>
      <c r="N25" s="28"/>
      <c r="O25" s="28"/>
      <c r="P25" s="36"/>
      <c r="Q25" s="37"/>
      <c r="R25" s="28"/>
      <c r="S25" s="38"/>
      <c r="T25" s="28"/>
      <c r="U25" s="28"/>
      <c r="V25" s="28"/>
    </row>
    <row r="26" spans="2:22" ht="11.25" customHeight="1" x14ac:dyDescent="0.15">
      <c r="B26" s="20" t="s">
        <v>20</v>
      </c>
      <c r="C26" s="14">
        <f t="shared" si="1"/>
        <v>238099</v>
      </c>
      <c r="D26" s="14">
        <v>224987</v>
      </c>
      <c r="E26" s="14">
        <v>13112</v>
      </c>
      <c r="F26" s="15"/>
      <c r="G26" s="14">
        <f t="shared" si="2"/>
        <v>263154</v>
      </c>
      <c r="H26" s="14">
        <v>247642</v>
      </c>
      <c r="I26" s="14">
        <v>15512</v>
      </c>
      <c r="J26" s="15"/>
      <c r="K26" s="14"/>
      <c r="L26" s="32"/>
      <c r="M26" s="32"/>
      <c r="N26" s="28"/>
      <c r="O26" s="28"/>
      <c r="P26" s="36"/>
      <c r="Q26" s="37"/>
      <c r="R26" s="28"/>
      <c r="S26" s="38"/>
      <c r="T26" s="28"/>
      <c r="U26" s="28"/>
      <c r="V26" s="28"/>
    </row>
    <row r="27" spans="2:22" ht="11.25" customHeight="1" x14ac:dyDescent="0.15">
      <c r="B27" s="20" t="s">
        <v>21</v>
      </c>
      <c r="C27" s="14">
        <f t="shared" si="1"/>
        <v>348152</v>
      </c>
      <c r="D27" s="14">
        <v>346349</v>
      </c>
      <c r="E27" s="14">
        <v>1803</v>
      </c>
      <c r="F27" s="15"/>
      <c r="G27" s="14">
        <f t="shared" si="2"/>
        <v>384166</v>
      </c>
      <c r="H27" s="14">
        <v>381745</v>
      </c>
      <c r="I27" s="14">
        <v>2421</v>
      </c>
      <c r="J27" s="15"/>
      <c r="K27" s="14"/>
      <c r="L27" s="32"/>
      <c r="M27" s="32"/>
      <c r="N27" s="28"/>
      <c r="O27" s="28"/>
      <c r="P27" s="36"/>
      <c r="Q27" s="37"/>
      <c r="R27" s="28"/>
      <c r="S27" s="28"/>
      <c r="T27" s="28"/>
      <c r="U27" s="28"/>
      <c r="V27" s="28"/>
    </row>
    <row r="28" spans="2:22" ht="11.25" customHeight="1" x14ac:dyDescent="0.15">
      <c r="B28" s="20" t="s">
        <v>22</v>
      </c>
      <c r="C28" s="14">
        <f t="shared" si="1"/>
        <v>1219474</v>
      </c>
      <c r="D28" s="14">
        <v>1084236</v>
      </c>
      <c r="E28" s="14">
        <v>135238</v>
      </c>
      <c r="F28" s="15"/>
      <c r="G28" s="14">
        <f t="shared" si="2"/>
        <v>1364799</v>
      </c>
      <c r="H28" s="14">
        <v>1220879</v>
      </c>
      <c r="I28" s="14">
        <v>143920</v>
      </c>
      <c r="J28" s="15"/>
      <c r="K28" s="14"/>
      <c r="L28" s="32"/>
      <c r="M28" s="32"/>
      <c r="N28" s="28"/>
      <c r="O28" s="28"/>
      <c r="P28" s="39"/>
      <c r="Q28" s="33"/>
      <c r="R28" s="28"/>
      <c r="S28" s="28"/>
      <c r="T28" s="28"/>
      <c r="U28" s="28"/>
      <c r="V28" s="28"/>
    </row>
    <row r="29" spans="2:22" ht="11.25" customHeight="1" x14ac:dyDescent="0.15">
      <c r="B29" s="20" t="s">
        <v>23</v>
      </c>
      <c r="C29" s="14">
        <f t="shared" si="1"/>
        <v>1202520</v>
      </c>
      <c r="D29" s="14">
        <v>870499</v>
      </c>
      <c r="E29" s="14">
        <v>332021</v>
      </c>
      <c r="F29" s="15"/>
      <c r="G29" s="14">
        <f t="shared" si="2"/>
        <v>1267952</v>
      </c>
      <c r="H29" s="14">
        <v>928717</v>
      </c>
      <c r="I29" s="14">
        <v>339235</v>
      </c>
      <c r="J29" s="15"/>
      <c r="K29" s="14"/>
      <c r="L29" s="32"/>
      <c r="M29" s="32"/>
      <c r="N29" s="28"/>
      <c r="O29" s="28"/>
      <c r="P29" s="39"/>
      <c r="Q29" s="33"/>
      <c r="R29" s="28"/>
      <c r="S29" s="28"/>
      <c r="T29" s="28"/>
      <c r="U29" s="28"/>
      <c r="V29" s="28"/>
    </row>
    <row r="30" spans="2:22" ht="11.25" customHeight="1" x14ac:dyDescent="0.15">
      <c r="B30" s="20" t="s">
        <v>24</v>
      </c>
      <c r="C30" s="14">
        <f t="shared" si="1"/>
        <v>1292896</v>
      </c>
      <c r="D30" s="14">
        <v>1271424</v>
      </c>
      <c r="E30" s="14">
        <v>21472</v>
      </c>
      <c r="F30" s="15"/>
      <c r="G30" s="14">
        <f t="shared" si="2"/>
        <v>1290187</v>
      </c>
      <c r="H30" s="14">
        <v>1271382</v>
      </c>
      <c r="I30" s="14">
        <v>18805</v>
      </c>
      <c r="J30" s="15"/>
      <c r="K30" s="14"/>
      <c r="L30" s="32"/>
      <c r="M30" s="32"/>
      <c r="N30" s="28"/>
      <c r="O30" s="28"/>
      <c r="P30" s="39"/>
      <c r="Q30" s="33"/>
      <c r="R30" s="28"/>
      <c r="S30" s="28"/>
      <c r="T30" s="28"/>
      <c r="U30" s="28"/>
      <c r="V30" s="28"/>
    </row>
    <row r="31" spans="2:22" ht="11.25" customHeight="1" x14ac:dyDescent="0.15">
      <c r="B31" s="20" t="s">
        <v>25</v>
      </c>
      <c r="C31" s="14">
        <f t="shared" si="1"/>
        <v>692786</v>
      </c>
      <c r="D31" s="14">
        <v>377311</v>
      </c>
      <c r="E31" s="14">
        <v>315475</v>
      </c>
      <c r="F31" s="15"/>
      <c r="G31" s="14">
        <f t="shared" si="2"/>
        <v>606296</v>
      </c>
      <c r="H31" s="14">
        <v>364153</v>
      </c>
      <c r="I31" s="14">
        <v>242143</v>
      </c>
      <c r="J31" s="15"/>
      <c r="K31" s="14"/>
      <c r="L31" s="32"/>
      <c r="M31" s="32"/>
      <c r="N31" s="28"/>
      <c r="O31" s="28"/>
      <c r="P31" s="39"/>
      <c r="Q31" s="33"/>
      <c r="R31" s="28"/>
      <c r="S31" s="28"/>
      <c r="T31" s="28"/>
      <c r="U31" s="28"/>
      <c r="V31" s="28"/>
    </row>
    <row r="32" spans="2:22" ht="11.25" customHeight="1" x14ac:dyDescent="0.15">
      <c r="B32" s="20" t="s">
        <v>26</v>
      </c>
      <c r="C32" s="14">
        <f t="shared" si="1"/>
        <v>391695</v>
      </c>
      <c r="D32" s="14">
        <v>316655</v>
      </c>
      <c r="E32" s="14">
        <v>75040</v>
      </c>
      <c r="F32" s="15"/>
      <c r="G32" s="14">
        <f t="shared" si="2"/>
        <v>409542</v>
      </c>
      <c r="H32" s="14">
        <v>314632</v>
      </c>
      <c r="I32" s="14">
        <v>94910</v>
      </c>
      <c r="J32" s="15"/>
      <c r="K32" s="14"/>
      <c r="L32" s="32"/>
      <c r="M32" s="32"/>
      <c r="N32" s="28"/>
      <c r="O32" s="28"/>
      <c r="P32" s="28"/>
      <c r="Q32" s="33"/>
      <c r="R32" s="28"/>
      <c r="S32" s="28"/>
      <c r="T32" s="28"/>
      <c r="U32" s="28"/>
      <c r="V32" s="28"/>
    </row>
    <row r="33" spans="2:22" ht="11.25" customHeight="1" x14ac:dyDescent="0.15">
      <c r="B33" s="20" t="s">
        <v>27</v>
      </c>
      <c r="C33" s="14">
        <f t="shared" si="1"/>
        <v>433380</v>
      </c>
      <c r="D33" s="18">
        <v>418752</v>
      </c>
      <c r="E33" s="18">
        <v>14628</v>
      </c>
      <c r="F33" s="18"/>
      <c r="G33" s="14">
        <f t="shared" si="2"/>
        <v>467083</v>
      </c>
      <c r="H33" s="14">
        <v>451436</v>
      </c>
      <c r="I33" s="14">
        <v>15647</v>
      </c>
      <c r="J33" s="18"/>
      <c r="K33" s="18"/>
      <c r="L33" s="40"/>
      <c r="M33" s="40"/>
      <c r="N33" s="28"/>
      <c r="O33" s="28"/>
      <c r="P33" s="28"/>
      <c r="Q33" s="33"/>
      <c r="R33" s="28"/>
      <c r="S33" s="28"/>
      <c r="T33" s="28"/>
      <c r="U33" s="28"/>
      <c r="V33" s="28"/>
    </row>
    <row r="34" spans="2:22" ht="3" customHeight="1" x14ac:dyDescent="0.25">
      <c r="B34" s="45"/>
      <c r="C34" s="46"/>
      <c r="D34" s="47"/>
      <c r="E34" s="46"/>
      <c r="F34" s="47"/>
      <c r="G34" s="46"/>
      <c r="H34" s="47"/>
      <c r="I34" s="46"/>
      <c r="J34" s="49"/>
      <c r="K34" s="3"/>
      <c r="L34" s="41"/>
      <c r="M34" s="41"/>
      <c r="N34" s="28"/>
      <c r="O34" s="28"/>
      <c r="P34" s="28"/>
      <c r="Q34" s="28"/>
      <c r="R34" s="28"/>
      <c r="S34" s="28"/>
      <c r="T34" s="28"/>
      <c r="U34" s="28"/>
      <c r="V34" s="28"/>
    </row>
    <row r="35" spans="2:22" ht="11.25" customHeight="1" x14ac:dyDescent="0.25">
      <c r="B35" s="45"/>
      <c r="C35" s="62">
        <v>2020</v>
      </c>
      <c r="D35" s="62"/>
      <c r="E35" s="62"/>
      <c r="F35" s="48"/>
      <c r="G35" s="62">
        <v>2021</v>
      </c>
      <c r="H35" s="62"/>
      <c r="I35" s="62"/>
      <c r="J35" s="3"/>
      <c r="K35" s="3"/>
      <c r="L35" s="42"/>
      <c r="M35" s="42"/>
      <c r="N35" s="28"/>
      <c r="O35" s="28"/>
      <c r="P35" s="28"/>
      <c r="Q35" s="28"/>
      <c r="R35" s="28"/>
      <c r="S35" s="28"/>
      <c r="T35" s="28"/>
      <c r="U35" s="28"/>
      <c r="V35" s="28"/>
    </row>
    <row r="36" spans="2:22" ht="11.25" customHeight="1" x14ac:dyDescent="0.25">
      <c r="B36" s="45"/>
      <c r="C36" s="12" t="s">
        <v>0</v>
      </c>
      <c r="D36" s="12" t="s">
        <v>1</v>
      </c>
      <c r="E36" s="12" t="s">
        <v>2</v>
      </c>
      <c r="F36" s="46"/>
      <c r="G36" s="12" t="s">
        <v>0</v>
      </c>
      <c r="H36" s="12" t="s">
        <v>1</v>
      </c>
      <c r="I36" s="12" t="s">
        <v>2</v>
      </c>
      <c r="L36" s="43"/>
      <c r="M36" s="43"/>
      <c r="N36" s="28"/>
      <c r="O36" s="28"/>
      <c r="P36" s="28"/>
      <c r="Q36" s="28"/>
      <c r="R36" s="28"/>
      <c r="S36" s="28"/>
      <c r="T36" s="28"/>
      <c r="U36" s="28"/>
      <c r="V36" s="28"/>
    </row>
    <row r="37" spans="2:22" ht="3" customHeight="1" x14ac:dyDescent="0.25">
      <c r="B37" s="45"/>
      <c r="C37" s="48"/>
      <c r="D37" s="48"/>
      <c r="E37" s="48"/>
      <c r="F37" s="48"/>
      <c r="G37" s="48"/>
      <c r="H37" s="48"/>
      <c r="I37" s="4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2:22" ht="11.25" customHeight="1" x14ac:dyDescent="0.25">
      <c r="B38" s="19" t="s">
        <v>5</v>
      </c>
      <c r="C38" s="16">
        <f t="shared" ref="C38:E38" si="3">SUM(C39:C63)</f>
        <v>36367207</v>
      </c>
      <c r="D38" s="16">
        <f t="shared" si="3"/>
        <v>34588588</v>
      </c>
      <c r="E38" s="16">
        <f t="shared" si="3"/>
        <v>1778619</v>
      </c>
      <c r="F38" s="16">
        <f t="shared" ref="F38:I38" si="4">SUM(F39:F63)</f>
        <v>0</v>
      </c>
      <c r="G38" s="16">
        <f t="shared" si="4"/>
        <v>47770927</v>
      </c>
      <c r="H38" s="16">
        <f t="shared" si="4"/>
        <v>45714634</v>
      </c>
      <c r="I38" s="16">
        <f t="shared" si="4"/>
        <v>2056293</v>
      </c>
      <c r="L38" s="37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2:22" ht="11.25" customHeight="1" x14ac:dyDescent="0.25">
      <c r="B39" s="20" t="s">
        <v>6</v>
      </c>
      <c r="C39" s="14">
        <f>SUM(D39,E39)</f>
        <v>200121</v>
      </c>
      <c r="D39" s="14">
        <v>195864</v>
      </c>
      <c r="E39" s="14">
        <v>4257</v>
      </c>
      <c r="F39" s="48"/>
      <c r="G39" s="14">
        <f>SUM(H39,I39)</f>
        <v>388114.99999999994</v>
      </c>
      <c r="H39" s="14">
        <v>374624.99999999994</v>
      </c>
      <c r="I39" s="14">
        <v>13490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2:22" ht="11.25" customHeight="1" x14ac:dyDescent="0.25">
      <c r="B40" s="20" t="s">
        <v>28</v>
      </c>
      <c r="C40" s="14">
        <f t="shared" ref="C40:C63" si="5">SUM(D40,E40)</f>
        <v>574189</v>
      </c>
      <c r="D40" s="14">
        <v>564406</v>
      </c>
      <c r="E40" s="14">
        <v>9783</v>
      </c>
      <c r="F40" s="48"/>
      <c r="G40" s="14">
        <f t="shared" ref="G40:G63" si="6">SUM(H40,I40)</f>
        <v>1037597.0000000002</v>
      </c>
      <c r="H40" s="14">
        <v>1025799.0000000002</v>
      </c>
      <c r="I40" s="14">
        <v>11798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2:22" ht="11.25" customHeight="1" x14ac:dyDescent="0.25">
      <c r="B41" s="21" t="s">
        <v>7</v>
      </c>
      <c r="C41" s="14">
        <f t="shared" si="5"/>
        <v>213537</v>
      </c>
      <c r="D41" s="14">
        <v>211767</v>
      </c>
      <c r="E41" s="14">
        <v>1770</v>
      </c>
      <c r="F41" s="48"/>
      <c r="G41" s="14">
        <f t="shared" si="6"/>
        <v>284961</v>
      </c>
      <c r="H41" s="14">
        <v>283183</v>
      </c>
      <c r="I41" s="14">
        <v>1778</v>
      </c>
      <c r="L41" s="37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2:22" ht="11.25" customHeight="1" x14ac:dyDescent="0.25">
      <c r="B42" s="20" t="s">
        <v>8</v>
      </c>
      <c r="C42" s="14">
        <f t="shared" si="5"/>
        <v>759987</v>
      </c>
      <c r="D42" s="14">
        <v>689802</v>
      </c>
      <c r="E42" s="14">
        <v>70185</v>
      </c>
      <c r="F42" s="48"/>
      <c r="G42" s="14">
        <f t="shared" si="6"/>
        <v>1253480</v>
      </c>
      <c r="H42" s="14">
        <v>1184781</v>
      </c>
      <c r="I42" s="14">
        <v>68699</v>
      </c>
      <c r="L42" s="37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2:22" ht="11.25" customHeight="1" x14ac:dyDescent="0.25">
      <c r="B43" s="20" t="s">
        <v>9</v>
      </c>
      <c r="C43" s="14">
        <f t="shared" si="5"/>
        <v>243779</v>
      </c>
      <c r="D43" s="14">
        <v>239325</v>
      </c>
      <c r="E43" s="14">
        <v>4454</v>
      </c>
      <c r="F43" s="48"/>
      <c r="G43" s="14">
        <f t="shared" si="6"/>
        <v>220008</v>
      </c>
      <c r="H43" s="14">
        <v>216369</v>
      </c>
      <c r="I43" s="14">
        <v>3639</v>
      </c>
      <c r="L43" s="37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2:22" ht="11.25" customHeight="1" x14ac:dyDescent="0.25">
      <c r="B44" s="20" t="s">
        <v>10</v>
      </c>
      <c r="C44" s="14">
        <f t="shared" si="5"/>
        <v>513532</v>
      </c>
      <c r="D44" s="14">
        <v>506752</v>
      </c>
      <c r="E44" s="14">
        <v>6780</v>
      </c>
      <c r="F44" s="48"/>
      <c r="G44" s="14">
        <f t="shared" si="6"/>
        <v>714189</v>
      </c>
      <c r="H44" s="14">
        <v>710567</v>
      </c>
      <c r="I44" s="14">
        <v>3622.0000000000005</v>
      </c>
      <c r="L44" s="37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2:22" ht="11.25" customHeight="1" x14ac:dyDescent="0.25">
      <c r="B45" s="20" t="s">
        <v>31</v>
      </c>
      <c r="C45" s="14">
        <f t="shared" si="5"/>
        <v>1206040</v>
      </c>
      <c r="D45" s="14">
        <v>1137366</v>
      </c>
      <c r="E45" s="14">
        <v>68674</v>
      </c>
      <c r="F45" s="48"/>
      <c r="G45" s="14">
        <f t="shared" si="6"/>
        <v>1412340</v>
      </c>
      <c r="H45" s="14">
        <v>1350870</v>
      </c>
      <c r="I45" s="14">
        <v>61470</v>
      </c>
      <c r="L45" s="37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2:22" ht="11.25" customHeight="1" x14ac:dyDescent="0.25">
      <c r="B46" s="20" t="s">
        <v>11</v>
      </c>
      <c r="C46" s="14">
        <f t="shared" si="5"/>
        <v>1015872</v>
      </c>
      <c r="D46" s="14">
        <v>708723</v>
      </c>
      <c r="E46" s="14">
        <v>307149</v>
      </c>
      <c r="F46" s="48"/>
      <c r="G46" s="14">
        <f t="shared" si="6"/>
        <v>1459937</v>
      </c>
      <c r="H46" s="14">
        <v>1051087</v>
      </c>
      <c r="I46" s="14">
        <v>408850</v>
      </c>
      <c r="L46" s="37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2:22" ht="11.25" customHeight="1" x14ac:dyDescent="0.25">
      <c r="B47" s="20" t="s">
        <v>12</v>
      </c>
      <c r="C47" s="14">
        <f t="shared" si="5"/>
        <v>82763</v>
      </c>
      <c r="D47" s="14">
        <v>82559</v>
      </c>
      <c r="E47" s="14">
        <v>204</v>
      </c>
      <c r="F47" s="48"/>
      <c r="G47" s="14">
        <f t="shared" si="6"/>
        <v>152261</v>
      </c>
      <c r="H47" s="14">
        <v>151850</v>
      </c>
      <c r="I47" s="14">
        <v>410.99999999999989</v>
      </c>
      <c r="L47" s="37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2:22" ht="11.25" customHeight="1" x14ac:dyDescent="0.25">
      <c r="B48" s="20" t="s">
        <v>13</v>
      </c>
      <c r="C48" s="14">
        <f t="shared" si="5"/>
        <v>435915</v>
      </c>
      <c r="D48" s="14">
        <v>432817</v>
      </c>
      <c r="E48" s="14">
        <v>3098</v>
      </c>
      <c r="F48" s="48"/>
      <c r="G48" s="14">
        <f t="shared" si="6"/>
        <v>709985</v>
      </c>
      <c r="H48" s="14">
        <v>706762</v>
      </c>
      <c r="I48" s="14">
        <v>3223.0000000000005</v>
      </c>
      <c r="L48" s="37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2:22" s="10" customFormat="1" ht="11.25" customHeight="1" x14ac:dyDescent="0.25">
      <c r="B49" s="22" t="s">
        <v>14</v>
      </c>
      <c r="C49" s="16">
        <f t="shared" si="5"/>
        <v>778757</v>
      </c>
      <c r="D49" s="16">
        <v>728018</v>
      </c>
      <c r="E49" s="16">
        <v>50739</v>
      </c>
      <c r="F49" s="51"/>
      <c r="G49" s="16">
        <f t="shared" si="6"/>
        <v>1130637</v>
      </c>
      <c r="H49" s="16">
        <v>1032680</v>
      </c>
      <c r="I49" s="16">
        <v>97957</v>
      </c>
      <c r="L49" s="53"/>
    </row>
    <row r="50" spans="2:22" ht="11.25" customHeight="1" x14ac:dyDescent="0.25">
      <c r="B50" s="21" t="s">
        <v>15</v>
      </c>
      <c r="C50" s="14">
        <f t="shared" si="5"/>
        <v>585897</v>
      </c>
      <c r="D50" s="14">
        <v>583010</v>
      </c>
      <c r="E50" s="14">
        <v>2887</v>
      </c>
      <c r="F50" s="48"/>
      <c r="G50" s="14">
        <f t="shared" si="6"/>
        <v>974667.00000000012</v>
      </c>
      <c r="H50" s="14">
        <v>970510.00000000012</v>
      </c>
      <c r="I50" s="14">
        <v>4157</v>
      </c>
      <c r="L50" s="37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2:22" ht="11.25" customHeight="1" x14ac:dyDescent="0.25">
      <c r="B51" s="20" t="s">
        <v>16</v>
      </c>
      <c r="C51" s="14">
        <f t="shared" si="5"/>
        <v>900809</v>
      </c>
      <c r="D51" s="14">
        <v>878292</v>
      </c>
      <c r="E51" s="14">
        <v>22517</v>
      </c>
      <c r="F51" s="48"/>
      <c r="G51" s="14">
        <f t="shared" si="6"/>
        <v>1482926</v>
      </c>
      <c r="H51" s="14">
        <v>1458197</v>
      </c>
      <c r="I51" s="14">
        <v>24729</v>
      </c>
      <c r="L51" s="37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2:22" ht="11.25" customHeight="1" x14ac:dyDescent="0.25">
      <c r="B52" s="20" t="s">
        <v>17</v>
      </c>
      <c r="C52" s="14">
        <f t="shared" si="5"/>
        <v>586402</v>
      </c>
      <c r="D52" s="14">
        <v>572062</v>
      </c>
      <c r="E52" s="14">
        <v>14340</v>
      </c>
      <c r="F52" s="48"/>
      <c r="G52" s="14">
        <f t="shared" si="6"/>
        <v>930855.00000000023</v>
      </c>
      <c r="H52" s="14">
        <v>914277.00000000023</v>
      </c>
      <c r="I52" s="14">
        <v>16578</v>
      </c>
      <c r="L52" s="37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2:22" ht="11.25" customHeight="1" x14ac:dyDescent="0.25">
      <c r="B53" s="20" t="s">
        <v>30</v>
      </c>
      <c r="C53" s="14">
        <f t="shared" si="5"/>
        <v>25141224</v>
      </c>
      <c r="D53" s="14">
        <v>24200893</v>
      </c>
      <c r="E53" s="14">
        <v>940331</v>
      </c>
      <c r="F53" s="48"/>
      <c r="G53" s="14">
        <f t="shared" si="6"/>
        <v>30052124.000000004</v>
      </c>
      <c r="H53" s="14">
        <v>29006492.000000004</v>
      </c>
      <c r="I53" s="14">
        <v>1045632</v>
      </c>
      <c r="L53" s="37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2:22" ht="11.25" customHeight="1" x14ac:dyDescent="0.25">
      <c r="B54" s="20" t="s">
        <v>18</v>
      </c>
      <c r="C54" s="14">
        <f t="shared" si="5"/>
        <v>253500</v>
      </c>
      <c r="D54" s="14">
        <v>192758</v>
      </c>
      <c r="E54" s="14">
        <v>60742</v>
      </c>
      <c r="F54" s="48"/>
      <c r="G54" s="14">
        <f t="shared" si="6"/>
        <v>523465</v>
      </c>
      <c r="H54" s="14">
        <v>436005</v>
      </c>
      <c r="I54" s="14">
        <v>87460</v>
      </c>
      <c r="L54" s="56"/>
    </row>
    <row r="55" spans="2:22" ht="11.25" customHeight="1" x14ac:dyDescent="0.25">
      <c r="B55" s="21" t="s">
        <v>19</v>
      </c>
      <c r="C55" s="14">
        <f t="shared" si="5"/>
        <v>248940</v>
      </c>
      <c r="D55" s="14">
        <v>228731</v>
      </c>
      <c r="E55" s="14">
        <v>20209</v>
      </c>
      <c r="F55" s="48"/>
      <c r="G55" s="14">
        <f t="shared" si="6"/>
        <v>493261.99999999994</v>
      </c>
      <c r="H55" s="14">
        <v>470568.99999999994</v>
      </c>
      <c r="I55" s="14">
        <v>22693</v>
      </c>
      <c r="L55" s="56"/>
    </row>
    <row r="56" spans="2:22" ht="11.25" customHeight="1" x14ac:dyDescent="0.25">
      <c r="B56" s="20" t="s">
        <v>20</v>
      </c>
      <c r="C56" s="14">
        <f t="shared" si="5"/>
        <v>121707</v>
      </c>
      <c r="D56" s="14">
        <v>115157</v>
      </c>
      <c r="E56" s="14">
        <v>6550</v>
      </c>
      <c r="F56" s="48"/>
      <c r="G56" s="14">
        <f t="shared" si="6"/>
        <v>175884</v>
      </c>
      <c r="H56" s="14">
        <v>172890</v>
      </c>
      <c r="I56" s="14">
        <v>2994.0000000000005</v>
      </c>
      <c r="L56" s="56"/>
    </row>
    <row r="57" spans="2:22" ht="11.25" customHeight="1" x14ac:dyDescent="0.25">
      <c r="B57" s="20" t="s">
        <v>21</v>
      </c>
      <c r="C57" s="14">
        <f t="shared" si="5"/>
        <v>163875</v>
      </c>
      <c r="D57" s="14">
        <v>163527</v>
      </c>
      <c r="E57" s="14">
        <v>348</v>
      </c>
      <c r="F57" s="48"/>
      <c r="G57" s="14">
        <f t="shared" si="6"/>
        <v>371282</v>
      </c>
      <c r="H57" s="14">
        <v>370546</v>
      </c>
      <c r="I57" s="14">
        <v>736</v>
      </c>
      <c r="L57" s="56"/>
    </row>
    <row r="58" spans="2:22" ht="11.25" customHeight="1" x14ac:dyDescent="0.25">
      <c r="B58" s="20" t="s">
        <v>22</v>
      </c>
      <c r="C58" s="14">
        <f t="shared" si="5"/>
        <v>631324</v>
      </c>
      <c r="D58" s="14">
        <v>592311</v>
      </c>
      <c r="E58" s="14">
        <v>39013</v>
      </c>
      <c r="F58" s="48"/>
      <c r="G58" s="14">
        <f t="shared" si="6"/>
        <v>1251370.0000000002</v>
      </c>
      <c r="H58" s="14">
        <v>1175384.0000000002</v>
      </c>
      <c r="I58" s="14">
        <v>75986</v>
      </c>
      <c r="L58" s="56"/>
    </row>
    <row r="59" spans="2:22" ht="11.25" customHeight="1" x14ac:dyDescent="0.25">
      <c r="B59" s="20" t="s">
        <v>23</v>
      </c>
      <c r="C59" s="14">
        <f t="shared" si="5"/>
        <v>563681</v>
      </c>
      <c r="D59" s="14">
        <v>516949</v>
      </c>
      <c r="E59" s="14">
        <v>46732</v>
      </c>
      <c r="F59" s="48"/>
      <c r="G59" s="14">
        <f t="shared" si="6"/>
        <v>777431.99999999988</v>
      </c>
      <c r="H59" s="14">
        <v>715396.99999999988</v>
      </c>
      <c r="I59" s="14">
        <v>62035</v>
      </c>
      <c r="L59" s="56"/>
    </row>
    <row r="60" spans="2:22" ht="11.25" customHeight="1" x14ac:dyDescent="0.25">
      <c r="B60" s="20" t="s">
        <v>24</v>
      </c>
      <c r="C60" s="14">
        <f t="shared" si="5"/>
        <v>566332</v>
      </c>
      <c r="D60" s="14">
        <v>556010</v>
      </c>
      <c r="E60" s="14">
        <v>10322</v>
      </c>
      <c r="F60" s="48"/>
      <c r="G60" s="14">
        <f t="shared" si="6"/>
        <v>1040388</v>
      </c>
      <c r="H60" s="14">
        <v>1027294</v>
      </c>
      <c r="I60" s="14">
        <v>13094</v>
      </c>
      <c r="L60" s="56"/>
    </row>
    <row r="61" spans="2:22" ht="11.25" customHeight="1" x14ac:dyDescent="0.25">
      <c r="B61" s="20" t="s">
        <v>25</v>
      </c>
      <c r="C61" s="14">
        <f t="shared" si="5"/>
        <v>176305</v>
      </c>
      <c r="D61" s="14">
        <v>129062</v>
      </c>
      <c r="E61" s="14">
        <v>47243</v>
      </c>
      <c r="F61" s="48"/>
      <c r="G61" s="14">
        <f t="shared" si="6"/>
        <v>280579</v>
      </c>
      <c r="H61" s="14">
        <v>272165</v>
      </c>
      <c r="I61" s="14">
        <v>8414</v>
      </c>
      <c r="L61" s="56"/>
    </row>
    <row r="62" spans="2:22" ht="11.25" customHeight="1" x14ac:dyDescent="0.25">
      <c r="B62" s="20" t="s">
        <v>26</v>
      </c>
      <c r="C62" s="14">
        <f t="shared" si="5"/>
        <v>155436</v>
      </c>
      <c r="D62" s="14">
        <v>123852</v>
      </c>
      <c r="E62" s="14">
        <v>31584</v>
      </c>
      <c r="F62" s="48"/>
      <c r="G62" s="14">
        <f t="shared" si="6"/>
        <v>295709.99999999994</v>
      </c>
      <c r="H62" s="14">
        <v>288755.99999999994</v>
      </c>
      <c r="I62" s="14">
        <v>6954</v>
      </c>
      <c r="L62" s="56"/>
    </row>
    <row r="63" spans="2:22" ht="11.25" customHeight="1" x14ac:dyDescent="0.25">
      <c r="B63" s="20" t="s">
        <v>27</v>
      </c>
      <c r="C63" s="14">
        <f t="shared" si="5"/>
        <v>247283</v>
      </c>
      <c r="D63" s="14">
        <v>238575</v>
      </c>
      <c r="E63" s="14">
        <v>8708</v>
      </c>
      <c r="F63" s="48"/>
      <c r="G63" s="14">
        <f t="shared" si="6"/>
        <v>357473</v>
      </c>
      <c r="H63" s="14">
        <v>347579</v>
      </c>
      <c r="I63" s="14">
        <v>9894.0000000000018</v>
      </c>
      <c r="L63" s="56"/>
    </row>
    <row r="64" spans="2:22" ht="3" customHeight="1" x14ac:dyDescent="0.25">
      <c r="B64" s="55"/>
      <c r="C64" s="46"/>
      <c r="D64" s="47"/>
      <c r="E64" s="47"/>
      <c r="F64" s="46"/>
      <c r="G64" s="46"/>
      <c r="H64" s="46"/>
      <c r="I64" s="46"/>
    </row>
    <row r="65" spans="2:12" x14ac:dyDescent="0.15">
      <c r="B65" s="6" t="s">
        <v>29</v>
      </c>
      <c r="L65" s="56"/>
    </row>
  </sheetData>
  <mergeCells count="5">
    <mergeCell ref="B5:B6"/>
    <mergeCell ref="G5:I5"/>
    <mergeCell ref="C35:E35"/>
    <mergeCell ref="G35:I35"/>
    <mergeCell ref="C5:E5"/>
  </mergeCells>
  <phoneticPr fontId="0" type="noConversion"/>
  <pageMargins left="0.98425196850393704" right="0.78740157480314965" top="4.7244094488188981" bottom="0.98425196850393704" header="0" footer="0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20,3  </vt:lpstr>
      <vt:lpstr>'  20,3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2015-04-28T15:34:48Z</cp:lastPrinted>
  <dcterms:created xsi:type="dcterms:W3CDTF">2003-11-21T14:06:34Z</dcterms:created>
  <dcterms:modified xsi:type="dcterms:W3CDTF">2022-12-26T15:21:40Z</dcterms:modified>
</cp:coreProperties>
</file>