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agina\sectores\20-Turismo\"/>
    </mc:Choice>
  </mc:AlternateContent>
  <xr:revisionPtr revIDLastSave="0" documentId="13_ncr:1_{F387FAA3-C9BF-4717-BB14-A311378619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 20,4  " sheetId="1" r:id="rId1"/>
  </sheets>
  <definedNames>
    <definedName name="_xlnm.Print_Area" localSheetId="0">'  20,4  '!$B$2:$M$35</definedName>
  </definedNames>
  <calcPr calcId="191029"/>
</workbook>
</file>

<file path=xl/calcChain.xml><?xml version="1.0" encoding="utf-8"?>
<calcChain xmlns="http://schemas.openxmlformats.org/spreadsheetml/2006/main">
  <c r="M17" i="1" l="1"/>
  <c r="M8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8" i="1" s="1"/>
  <c r="G11" i="1"/>
  <c r="G10" i="1"/>
  <c r="G9" i="1"/>
  <c r="I8" i="1"/>
  <c r="H8" i="1"/>
  <c r="L8" i="1"/>
  <c r="K15" i="1"/>
  <c r="K10" i="1"/>
  <c r="K11" i="1"/>
  <c r="K12" i="1"/>
  <c r="K13" i="1"/>
  <c r="K14" i="1"/>
  <c r="K16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9" i="1"/>
  <c r="K8" i="1" s="1"/>
  <c r="J8" i="1"/>
  <c r="K17" i="1"/>
</calcChain>
</file>

<file path=xl/sharedStrings.xml><?xml version="1.0" encoding="utf-8"?>
<sst xmlns="http://schemas.openxmlformats.org/spreadsheetml/2006/main" count="40" uniqueCount="34">
  <si>
    <t/>
  </si>
  <si>
    <t xml:space="preserve"> Total</t>
  </si>
  <si>
    <t>Departamento</t>
  </si>
  <si>
    <t>Total</t>
  </si>
  <si>
    <t xml:space="preserve"> Amazonas</t>
  </si>
  <si>
    <t xml:space="preserve"> Apurímac</t>
  </si>
  <si>
    <t xml:space="preserve"> Arequipa</t>
  </si>
  <si>
    <t xml:space="preserve"> Ayacucho</t>
  </si>
  <si>
    <t xml:space="preserve"> Cajamarca</t>
  </si>
  <si>
    <t xml:space="preserve"> Cusco</t>
  </si>
  <si>
    <t xml:space="preserve"> Huancavelica</t>
  </si>
  <si>
    <t xml:space="preserve"> Huánuco</t>
  </si>
  <si>
    <t xml:space="preserve"> Ica</t>
  </si>
  <si>
    <t xml:space="preserve"> Junín</t>
  </si>
  <si>
    <t xml:space="preserve"> La Libertad</t>
  </si>
  <si>
    <t xml:space="preserve"> Lambayeque</t>
  </si>
  <si>
    <t xml:space="preserve"> Loreto</t>
  </si>
  <si>
    <t xml:space="preserve"> Madre de Dios</t>
  </si>
  <si>
    <t xml:space="preserve"> Moquegua</t>
  </si>
  <si>
    <t xml:space="preserve"> Pasco</t>
  </si>
  <si>
    <t xml:space="preserve"> Piura</t>
  </si>
  <si>
    <t xml:space="preserve"> Puno</t>
  </si>
  <si>
    <t xml:space="preserve"> San Martín</t>
  </si>
  <si>
    <t xml:space="preserve"> Tacna</t>
  </si>
  <si>
    <t xml:space="preserve"> Tumbes</t>
  </si>
  <si>
    <t xml:space="preserve"> Ucayali</t>
  </si>
  <si>
    <t>Nacionales</t>
  </si>
  <si>
    <t>Extranjeros</t>
  </si>
  <si>
    <t xml:space="preserve"> Áncash</t>
  </si>
  <si>
    <t>Fuente: Ministerio de Comercio Exterior y Turismo - Encuesta Mensual de Establecimientos de Hospedaje.</t>
  </si>
  <si>
    <t>20.4  PERÚ: PERNOCTACIONES DE HUÉSPEDES  EN ESTABLECIMIENTOS DE HOSPEDAJE COLECTIVO,</t>
  </si>
  <si>
    <t xml:space="preserve"> Lima </t>
  </si>
  <si>
    <t xml:space="preserve"> Callao (Prov. Constituc.)</t>
  </si>
  <si>
    <t xml:space="preserve">        SEGÚN DEPARTAMENTO,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</si>
</sst>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"/>
    <numFmt numFmtId="165" formatCode="#\ ###\ ##0"/>
  </numFmts>
  <fonts count="11" x14ac:knownFonts="1">
    <font>
      <sz val="10"/>
      <name val="Arial"/>
    </font>
    <font>
      <b/>
      <sz val="9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i/>
      <sz val="7"/>
      <name val="Arial Narrow"/>
      <family val="2"/>
    </font>
    <font>
      <b/>
      <i/>
      <sz val="7"/>
      <name val="Arial Narrow"/>
      <family val="2"/>
    </font>
    <font>
      <sz val="6.5"/>
      <name val="Arial Narrow"/>
      <family val="2"/>
    </font>
    <font>
      <sz val="10"/>
      <name val="Courier"/>
      <family val="3"/>
    </font>
    <font>
      <b/>
      <sz val="8"/>
      <name val="Arial Narrow"/>
      <family val="2"/>
    </font>
    <font>
      <sz val="8"/>
      <name val="Arial Narrow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49"/>
      </bottom>
      <diagonal/>
    </border>
    <border>
      <left/>
      <right/>
      <top style="thin">
        <color indexed="49"/>
      </top>
      <bottom style="thin">
        <color indexed="4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164" fontId="2" fillId="0" borderId="0" xfId="0" applyNumberFormat="1" applyFont="1"/>
    <xf numFmtId="3" fontId="2" fillId="0" borderId="0" xfId="0" applyNumberFormat="1" applyFont="1" applyAlignment="1">
      <alignment horizontal="center"/>
    </xf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165" fontId="1" fillId="0" borderId="0" xfId="0" quotePrefix="1" applyNumberFormat="1" applyFont="1" applyAlignment="1">
      <alignment horizontal="left" vertical="center"/>
    </xf>
    <xf numFmtId="165" fontId="6" fillId="0" borderId="0" xfId="0" applyNumberFormat="1" applyFont="1" applyAlignment="1">
      <alignment horizontal="right" wrapText="1"/>
    </xf>
    <xf numFmtId="0" fontId="3" fillId="2" borderId="0" xfId="0" applyFont="1" applyFill="1" applyAlignment="1">
      <alignment horizontal="left"/>
    </xf>
    <xf numFmtId="164" fontId="3" fillId="0" borderId="0" xfId="0" quotePrefix="1" applyNumberFormat="1" applyFont="1" applyAlignment="1">
      <alignment horizontal="left"/>
    </xf>
    <xf numFmtId="0" fontId="2" fillId="3" borderId="0" xfId="0" applyFont="1" applyFill="1"/>
    <xf numFmtId="165" fontId="2" fillId="3" borderId="0" xfId="0" applyNumberFormat="1" applyFont="1" applyFill="1"/>
    <xf numFmtId="164" fontId="2" fillId="0" borderId="1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165" fontId="6" fillId="0" borderId="1" xfId="0" applyNumberFormat="1" applyFont="1" applyBorder="1" applyAlignment="1">
      <alignment horizontal="right" wrapText="1"/>
    </xf>
    <xf numFmtId="165" fontId="3" fillId="3" borderId="0" xfId="0" applyNumberFormat="1" applyFont="1" applyFill="1"/>
    <xf numFmtId="165" fontId="8" fillId="0" borderId="2" xfId="0" applyNumberFormat="1" applyFont="1" applyBorder="1" applyAlignment="1">
      <alignment horizontal="centerContinuous" vertical="center"/>
    </xf>
    <xf numFmtId="165" fontId="8" fillId="0" borderId="0" xfId="0" applyNumberFormat="1" applyFont="1" applyAlignment="1">
      <alignment horizontal="centerContinuous" vertical="center"/>
    </xf>
    <xf numFmtId="165" fontId="8" fillId="0" borderId="3" xfId="1" applyNumberFormat="1" applyFont="1" applyBorder="1" applyAlignment="1">
      <alignment horizontal="right" vertical="center"/>
    </xf>
    <xf numFmtId="165" fontId="8" fillId="0" borderId="0" xfId="0" applyNumberFormat="1" applyFont="1" applyAlignment="1">
      <alignment horizontal="right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0" applyNumberFormat="1" applyFont="1" applyBorder="1" applyAlignment="1">
      <alignment horizontal="right" vertical="center"/>
    </xf>
    <xf numFmtId="165" fontId="8" fillId="0" borderId="0" xfId="0" applyNumberFormat="1" applyFont="1" applyAlignment="1">
      <alignment horizontal="right" wrapText="1"/>
    </xf>
    <xf numFmtId="164" fontId="8" fillId="0" borderId="4" xfId="0" applyNumberFormat="1" applyFont="1" applyBorder="1" applyAlignment="1">
      <alignment horizontal="center" vertical="center"/>
    </xf>
    <xf numFmtId="0" fontId="6" fillId="0" borderId="5" xfId="0" applyFont="1" applyBorder="1"/>
    <xf numFmtId="164" fontId="8" fillId="0" borderId="4" xfId="0" quotePrefix="1" applyNumberFormat="1" applyFont="1" applyBorder="1" applyAlignment="1">
      <alignment horizontal="left" vertical="center"/>
    </xf>
    <xf numFmtId="165" fontId="8" fillId="0" borderId="0" xfId="0" applyNumberFormat="1" applyFont="1" applyAlignment="1">
      <alignment horizontal="right" vertical="center" wrapText="1"/>
    </xf>
    <xf numFmtId="0" fontId="9" fillId="0" borderId="4" xfId="0" applyFont="1" applyBorder="1" applyAlignment="1">
      <alignment vertical="center"/>
    </xf>
    <xf numFmtId="165" fontId="9" fillId="0" borderId="0" xfId="0" applyNumberFormat="1" applyFont="1" applyAlignment="1">
      <alignment horizontal="right" vertical="center" wrapText="1"/>
    </xf>
    <xf numFmtId="0" fontId="9" fillId="0" borderId="4" xfId="0" quotePrefix="1" applyFont="1" applyBorder="1" applyAlignment="1">
      <alignment horizontal="left" vertical="center"/>
    </xf>
    <xf numFmtId="0" fontId="8" fillId="0" borderId="4" xfId="0" applyFont="1" applyBorder="1" applyAlignment="1">
      <alignment vertical="center"/>
    </xf>
    <xf numFmtId="0" fontId="10" fillId="0" borderId="0" xfId="0" applyFont="1"/>
    <xf numFmtId="164" fontId="1" fillId="0" borderId="0" xfId="0" quotePrefix="1" applyNumberFormat="1" applyFont="1" applyAlignment="1">
      <alignment horizontal="left" vertical="top"/>
    </xf>
    <xf numFmtId="165" fontId="9" fillId="0" borderId="0" xfId="0" applyNumberFormat="1" applyFont="1" applyAlignment="1">
      <alignment horizontal="right" wrapText="1"/>
    </xf>
    <xf numFmtId="0" fontId="8" fillId="0" borderId="6" xfId="0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</cellXfs>
  <cellStyles count="2">
    <cellStyle name="Normal" xfId="0" builtinId="0"/>
    <cellStyle name="Normal_peru-96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P41"/>
  <sheetViews>
    <sheetView showGridLines="0" tabSelected="1" zoomScaleNormal="100" workbookViewId="0"/>
  </sheetViews>
  <sheetFormatPr baseColWidth="10" defaultColWidth="11.44140625" defaultRowHeight="10.8" x14ac:dyDescent="0.25"/>
  <cols>
    <col min="1" max="1" width="1.6640625" style="1" customWidth="1"/>
    <col min="2" max="2" width="18.6640625" style="1" customWidth="1"/>
    <col min="3" max="5" width="9.88671875" style="2" hidden="1" customWidth="1"/>
    <col min="6" max="6" width="0.44140625" style="2" hidden="1" customWidth="1"/>
    <col min="7" max="9" width="10.6640625" style="1" customWidth="1"/>
    <col min="10" max="10" width="0.88671875" style="2" customWidth="1"/>
    <col min="11" max="13" width="10.6640625" style="1" customWidth="1"/>
    <col min="14" max="16384" width="11.44140625" style="1"/>
  </cols>
  <sheetData>
    <row r="1" spans="2:15" x14ac:dyDescent="0.25">
      <c r="B1" s="3"/>
      <c r="C1" s="11"/>
      <c r="D1" s="11"/>
      <c r="E1" s="11"/>
      <c r="F1" s="11"/>
      <c r="G1" s="10"/>
      <c r="H1" s="10"/>
      <c r="I1" s="10"/>
      <c r="J1" s="11"/>
      <c r="K1" s="10"/>
      <c r="L1" s="10"/>
      <c r="M1" s="10"/>
    </row>
    <row r="2" spans="2:15" ht="12" customHeight="1" x14ac:dyDescent="0.25">
      <c r="B2" s="38" t="s">
        <v>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2:15" ht="12" customHeight="1" x14ac:dyDescent="0.25">
      <c r="B3" s="38" t="s">
        <v>33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5" ht="1.5" customHeight="1" x14ac:dyDescent="0.25">
      <c r="B4" s="18" t="s">
        <v>0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2:15" ht="11.25" customHeight="1" x14ac:dyDescent="0.25">
      <c r="B5" s="41" t="s">
        <v>2</v>
      </c>
      <c r="C5" s="22">
        <v>2012</v>
      </c>
      <c r="D5" s="22"/>
      <c r="E5" s="22"/>
      <c r="F5" s="23"/>
      <c r="G5" s="40">
        <v>2020</v>
      </c>
      <c r="H5" s="40"/>
      <c r="I5" s="40"/>
      <c r="J5" s="23"/>
      <c r="K5" s="40">
        <v>2021</v>
      </c>
      <c r="L5" s="40"/>
      <c r="M5" s="40"/>
      <c r="N5" s="16"/>
    </row>
    <row r="6" spans="2:15" ht="11.25" customHeight="1" x14ac:dyDescent="0.25">
      <c r="B6" s="42"/>
      <c r="C6" s="24" t="s">
        <v>3</v>
      </c>
      <c r="D6" s="24" t="s">
        <v>26</v>
      </c>
      <c r="E6" s="24" t="s">
        <v>27</v>
      </c>
      <c r="F6" s="25"/>
      <c r="G6" s="26" t="s">
        <v>3</v>
      </c>
      <c r="H6" s="26" t="s">
        <v>26</v>
      </c>
      <c r="I6" s="26" t="s">
        <v>27</v>
      </c>
      <c r="J6" s="27"/>
      <c r="K6" s="26" t="s">
        <v>3</v>
      </c>
      <c r="L6" s="26" t="s">
        <v>26</v>
      </c>
      <c r="M6" s="26" t="s">
        <v>27</v>
      </c>
      <c r="N6" s="16"/>
    </row>
    <row r="7" spans="2:15" ht="2.25" customHeight="1" x14ac:dyDescent="0.25">
      <c r="B7" s="29"/>
      <c r="C7" s="25"/>
      <c r="D7" s="28"/>
      <c r="E7" s="28"/>
      <c r="F7" s="25"/>
      <c r="G7" s="25"/>
      <c r="H7" s="28"/>
      <c r="I7" s="28"/>
      <c r="J7" s="25"/>
      <c r="K7" s="25"/>
      <c r="L7" s="28"/>
      <c r="M7" s="28"/>
      <c r="N7" s="16"/>
    </row>
    <row r="8" spans="2:15" ht="10.5" customHeight="1" x14ac:dyDescent="0.25">
      <c r="B8" s="31" t="s">
        <v>1</v>
      </c>
      <c r="C8" s="32">
        <v>57968664</v>
      </c>
      <c r="D8" s="32">
        <v>44592628</v>
      </c>
      <c r="E8" s="32">
        <v>13376036</v>
      </c>
      <c r="F8" s="32"/>
      <c r="G8" s="32">
        <f t="shared" ref="G8:M8" si="0">SUM(G9:G33)</f>
        <v>53515644</v>
      </c>
      <c r="H8" s="32">
        <f t="shared" si="0"/>
        <v>50100673</v>
      </c>
      <c r="I8" s="32">
        <f t="shared" si="0"/>
        <v>3414971</v>
      </c>
      <c r="J8" s="32">
        <f t="shared" si="0"/>
        <v>0</v>
      </c>
      <c r="K8" s="32">
        <f t="shared" si="0"/>
        <v>61465239</v>
      </c>
      <c r="L8" s="32">
        <f t="shared" si="0"/>
        <v>57891902</v>
      </c>
      <c r="M8" s="32">
        <f t="shared" si="0"/>
        <v>3573337</v>
      </c>
      <c r="N8" s="16"/>
    </row>
    <row r="9" spans="2:15" ht="10.5" customHeight="1" x14ac:dyDescent="0.25">
      <c r="B9" s="33" t="s">
        <v>4</v>
      </c>
      <c r="C9" s="34">
        <v>271378</v>
      </c>
      <c r="D9" s="34">
        <v>259553</v>
      </c>
      <c r="E9" s="34">
        <v>11825</v>
      </c>
      <c r="F9" s="34"/>
      <c r="G9" s="34">
        <f>SUM(H9,I9)</f>
        <v>263376</v>
      </c>
      <c r="H9" s="34">
        <v>256475</v>
      </c>
      <c r="I9" s="34">
        <v>6901</v>
      </c>
      <c r="J9" s="34"/>
      <c r="K9" s="34">
        <f>SUM(L9,M9)</f>
        <v>494157</v>
      </c>
      <c r="L9" s="39">
        <v>474132</v>
      </c>
      <c r="M9" s="39">
        <v>20024.999999999996</v>
      </c>
      <c r="N9" s="17"/>
    </row>
    <row r="10" spans="2:15" ht="10.5" customHeight="1" x14ac:dyDescent="0.25">
      <c r="B10" s="33" t="s">
        <v>28</v>
      </c>
      <c r="C10" s="34">
        <v>1290980</v>
      </c>
      <c r="D10" s="34">
        <v>1232897</v>
      </c>
      <c r="E10" s="34">
        <v>58083</v>
      </c>
      <c r="F10" s="34"/>
      <c r="G10" s="34">
        <f t="shared" ref="G10:G33" si="1">SUM(H10,I10)</f>
        <v>734242</v>
      </c>
      <c r="H10" s="34">
        <v>716256</v>
      </c>
      <c r="I10" s="34">
        <v>17986</v>
      </c>
      <c r="J10" s="34"/>
      <c r="K10" s="34">
        <f t="shared" ref="K10:K33" si="2">SUM(L10,M10)</f>
        <v>1273014</v>
      </c>
      <c r="L10" s="39">
        <v>1257475</v>
      </c>
      <c r="M10" s="39">
        <v>15539</v>
      </c>
      <c r="N10" s="17"/>
    </row>
    <row r="11" spans="2:15" ht="10.5" customHeight="1" x14ac:dyDescent="0.25">
      <c r="B11" s="35" t="s">
        <v>5</v>
      </c>
      <c r="C11" s="34">
        <v>372687</v>
      </c>
      <c r="D11" s="34">
        <v>364257</v>
      </c>
      <c r="E11" s="34">
        <v>8430</v>
      </c>
      <c r="F11" s="34"/>
      <c r="G11" s="34">
        <f t="shared" si="1"/>
        <v>270666</v>
      </c>
      <c r="H11" s="34">
        <v>268162</v>
      </c>
      <c r="I11" s="34">
        <v>2504</v>
      </c>
      <c r="J11" s="34"/>
      <c r="K11" s="34">
        <f t="shared" si="2"/>
        <v>335074</v>
      </c>
      <c r="L11" s="39">
        <v>332438</v>
      </c>
      <c r="M11" s="39">
        <v>2636</v>
      </c>
      <c r="N11" s="17"/>
    </row>
    <row r="12" spans="2:15" ht="10.5" customHeight="1" x14ac:dyDescent="0.25">
      <c r="B12" s="33" t="s">
        <v>6</v>
      </c>
      <c r="C12" s="34">
        <v>2418528</v>
      </c>
      <c r="D12" s="34">
        <v>1914927</v>
      </c>
      <c r="E12" s="34">
        <v>503601</v>
      </c>
      <c r="F12" s="34"/>
      <c r="G12" s="34">
        <f t="shared" si="1"/>
        <v>1385821</v>
      </c>
      <c r="H12" s="34">
        <v>1246211</v>
      </c>
      <c r="I12" s="34">
        <v>139610</v>
      </c>
      <c r="J12" s="34"/>
      <c r="K12" s="34">
        <f t="shared" si="2"/>
        <v>2083952</v>
      </c>
      <c r="L12" s="39">
        <v>1947975</v>
      </c>
      <c r="M12" s="39">
        <v>135977</v>
      </c>
      <c r="N12" s="17"/>
    </row>
    <row r="13" spans="2:15" ht="10.5" customHeight="1" x14ac:dyDescent="0.25">
      <c r="B13" s="33" t="s">
        <v>7</v>
      </c>
      <c r="C13" s="34">
        <v>364876</v>
      </c>
      <c r="D13" s="34">
        <v>351497</v>
      </c>
      <c r="E13" s="34">
        <v>13379</v>
      </c>
      <c r="F13" s="34"/>
      <c r="G13" s="34">
        <f t="shared" si="1"/>
        <v>313519</v>
      </c>
      <c r="H13" s="34">
        <v>305515</v>
      </c>
      <c r="I13" s="34">
        <v>8004</v>
      </c>
      <c r="J13" s="34"/>
      <c r="K13" s="34">
        <f t="shared" si="2"/>
        <v>302927</v>
      </c>
      <c r="L13" s="39">
        <v>296330</v>
      </c>
      <c r="M13" s="39">
        <v>6597</v>
      </c>
      <c r="N13" s="17"/>
    </row>
    <row r="14" spans="2:15" ht="10.5" customHeight="1" x14ac:dyDescent="0.25">
      <c r="B14" s="33" t="s">
        <v>8</v>
      </c>
      <c r="C14" s="34">
        <v>925923</v>
      </c>
      <c r="D14" s="34">
        <v>895469</v>
      </c>
      <c r="E14" s="34">
        <v>30454</v>
      </c>
      <c r="F14" s="34"/>
      <c r="G14" s="34">
        <f t="shared" si="1"/>
        <v>718824</v>
      </c>
      <c r="H14" s="34">
        <v>709763</v>
      </c>
      <c r="I14" s="34">
        <v>9061</v>
      </c>
      <c r="J14" s="34"/>
      <c r="K14" s="34">
        <f t="shared" si="2"/>
        <v>1010283</v>
      </c>
      <c r="L14" s="39">
        <v>1004202</v>
      </c>
      <c r="M14" s="39">
        <v>6080.9999999999991</v>
      </c>
      <c r="N14" s="17"/>
    </row>
    <row r="15" spans="2:15" ht="10.5" customHeight="1" x14ac:dyDescent="0.25">
      <c r="B15" s="33" t="s">
        <v>32</v>
      </c>
      <c r="C15" s="34"/>
      <c r="D15" s="34"/>
      <c r="E15" s="34"/>
      <c r="F15" s="34"/>
      <c r="G15" s="34">
        <f t="shared" si="1"/>
        <v>1283654</v>
      </c>
      <c r="H15" s="34">
        <v>1196296</v>
      </c>
      <c r="I15" s="34">
        <v>87358</v>
      </c>
      <c r="J15" s="34"/>
      <c r="K15" s="34">
        <f t="shared" si="2"/>
        <v>1479378</v>
      </c>
      <c r="L15" s="39">
        <v>1400518</v>
      </c>
      <c r="M15" s="39">
        <v>78860</v>
      </c>
      <c r="N15" s="17"/>
    </row>
    <row r="16" spans="2:15" ht="10.5" customHeight="1" x14ac:dyDescent="0.25">
      <c r="B16" s="33" t="s">
        <v>9</v>
      </c>
      <c r="C16" s="34">
        <v>3874656</v>
      </c>
      <c r="D16" s="34">
        <v>1342269</v>
      </c>
      <c r="E16" s="34">
        <v>2532387</v>
      </c>
      <c r="F16" s="34"/>
      <c r="G16" s="34">
        <f t="shared" si="1"/>
        <v>1742209</v>
      </c>
      <c r="H16" s="34">
        <v>1152359</v>
      </c>
      <c r="I16" s="34">
        <v>589850</v>
      </c>
      <c r="J16" s="34"/>
      <c r="K16" s="34">
        <f t="shared" si="2"/>
        <v>2478706</v>
      </c>
      <c r="L16" s="39">
        <v>1693050</v>
      </c>
      <c r="M16" s="39">
        <v>785656</v>
      </c>
      <c r="N16" s="17"/>
      <c r="O16" s="37"/>
    </row>
    <row r="17" spans="2:16" ht="10.5" customHeight="1" x14ac:dyDescent="0.25">
      <c r="B17" s="33" t="s">
        <v>10</v>
      </c>
      <c r="C17" s="34">
        <v>203120</v>
      </c>
      <c r="D17" s="34">
        <v>201710</v>
      </c>
      <c r="E17" s="34">
        <v>1410</v>
      </c>
      <c r="F17" s="34"/>
      <c r="G17" s="34">
        <f t="shared" si="1"/>
        <v>108259</v>
      </c>
      <c r="H17" s="34">
        <v>108009</v>
      </c>
      <c r="I17" s="34">
        <v>250</v>
      </c>
      <c r="J17" s="34"/>
      <c r="K17" s="34">
        <f t="shared" si="2"/>
        <v>169748.99999999997</v>
      </c>
      <c r="L17" s="39">
        <v>169106.99999999997</v>
      </c>
      <c r="M17" s="39">
        <f>639+3</f>
        <v>642</v>
      </c>
      <c r="N17" s="17"/>
    </row>
    <row r="18" spans="2:16" ht="10.5" customHeight="1" x14ac:dyDescent="0.25">
      <c r="B18" s="33" t="s">
        <v>11</v>
      </c>
      <c r="C18" s="34">
        <v>648929</v>
      </c>
      <c r="D18" s="34">
        <v>644634</v>
      </c>
      <c r="E18" s="34">
        <v>4295</v>
      </c>
      <c r="F18" s="34"/>
      <c r="G18" s="34">
        <f t="shared" si="1"/>
        <v>511809</v>
      </c>
      <c r="H18" s="34">
        <v>506608</v>
      </c>
      <c r="I18" s="34">
        <v>5201</v>
      </c>
      <c r="J18" s="34"/>
      <c r="K18" s="34">
        <f t="shared" si="2"/>
        <v>830768</v>
      </c>
      <c r="L18" s="39">
        <v>826212</v>
      </c>
      <c r="M18" s="39">
        <v>4556</v>
      </c>
      <c r="N18" s="17"/>
      <c r="O18" s="37"/>
    </row>
    <row r="19" spans="2:16" s="3" customFormat="1" ht="10.5" customHeight="1" x14ac:dyDescent="0.25">
      <c r="B19" s="36" t="s">
        <v>12</v>
      </c>
      <c r="C19" s="32">
        <v>1547369</v>
      </c>
      <c r="D19" s="32">
        <v>1289965</v>
      </c>
      <c r="E19" s="32">
        <v>257404</v>
      </c>
      <c r="F19" s="32"/>
      <c r="G19" s="32">
        <f t="shared" si="1"/>
        <v>1394865</v>
      </c>
      <c r="H19" s="32">
        <v>1321032</v>
      </c>
      <c r="I19" s="32">
        <v>73833</v>
      </c>
      <c r="J19" s="32"/>
      <c r="K19" s="32">
        <f t="shared" si="2"/>
        <v>1748330.0000000002</v>
      </c>
      <c r="L19" s="28">
        <v>1601045.0000000002</v>
      </c>
      <c r="M19" s="28">
        <v>147285</v>
      </c>
      <c r="N19" s="21"/>
    </row>
    <row r="20" spans="2:16" ht="10.5" customHeight="1" x14ac:dyDescent="0.25">
      <c r="B20" s="33" t="s">
        <v>13</v>
      </c>
      <c r="C20" s="34">
        <v>1173579</v>
      </c>
      <c r="D20" s="34">
        <v>1159868</v>
      </c>
      <c r="E20" s="34">
        <v>13711</v>
      </c>
      <c r="F20" s="34"/>
      <c r="G20" s="34">
        <f t="shared" si="1"/>
        <v>757164</v>
      </c>
      <c r="H20" s="34">
        <v>752788</v>
      </c>
      <c r="I20" s="34">
        <v>4376</v>
      </c>
      <c r="J20" s="34"/>
      <c r="K20" s="34">
        <f t="shared" si="2"/>
        <v>1213622</v>
      </c>
      <c r="L20" s="39">
        <v>1207135</v>
      </c>
      <c r="M20" s="39">
        <v>6486.9999999999991</v>
      </c>
      <c r="N20" s="17"/>
    </row>
    <row r="21" spans="2:16" ht="10.5" customHeight="1" x14ac:dyDescent="0.25">
      <c r="B21" s="33" t="s">
        <v>14</v>
      </c>
      <c r="C21" s="34">
        <v>1707097</v>
      </c>
      <c r="D21" s="34">
        <v>1612698</v>
      </c>
      <c r="E21" s="34">
        <v>94399</v>
      </c>
      <c r="F21" s="34"/>
      <c r="G21" s="34">
        <f t="shared" si="1"/>
        <v>1184413</v>
      </c>
      <c r="H21" s="34">
        <v>1142586</v>
      </c>
      <c r="I21" s="34">
        <v>41827</v>
      </c>
      <c r="J21" s="34"/>
      <c r="K21" s="34">
        <f t="shared" si="2"/>
        <v>2070157.0000000002</v>
      </c>
      <c r="L21" s="39">
        <v>2026640.0000000002</v>
      </c>
      <c r="M21" s="39">
        <v>43517</v>
      </c>
      <c r="N21" s="17"/>
    </row>
    <row r="22" spans="2:16" ht="10.5" customHeight="1" x14ac:dyDescent="0.25">
      <c r="B22" s="33" t="s">
        <v>15</v>
      </c>
      <c r="C22" s="34">
        <v>985400</v>
      </c>
      <c r="D22" s="34">
        <v>931175</v>
      </c>
      <c r="E22" s="34">
        <v>54225</v>
      </c>
      <c r="F22" s="34"/>
      <c r="G22" s="34">
        <f t="shared" si="1"/>
        <v>712163</v>
      </c>
      <c r="H22" s="34">
        <v>689749</v>
      </c>
      <c r="I22" s="34">
        <v>22414</v>
      </c>
      <c r="J22" s="34"/>
      <c r="K22" s="34">
        <f t="shared" si="2"/>
        <v>1067045</v>
      </c>
      <c r="L22" s="39">
        <v>1044348</v>
      </c>
      <c r="M22" s="39">
        <v>22697</v>
      </c>
      <c r="N22" s="17"/>
    </row>
    <row r="23" spans="2:16" ht="10.5" customHeight="1" x14ac:dyDescent="0.25">
      <c r="B23" s="33" t="s">
        <v>31</v>
      </c>
      <c r="C23" s="34">
        <v>35166308</v>
      </c>
      <c r="D23" s="34">
        <v>26701668</v>
      </c>
      <c r="E23" s="34">
        <v>8464640</v>
      </c>
      <c r="F23" s="34"/>
      <c r="G23" s="34">
        <f t="shared" si="1"/>
        <v>37064391</v>
      </c>
      <c r="H23" s="34">
        <v>35161717</v>
      </c>
      <c r="I23" s="34">
        <v>1902674</v>
      </c>
      <c r="J23" s="34"/>
      <c r="K23" s="34">
        <f t="shared" si="2"/>
        <v>36042976</v>
      </c>
      <c r="L23" s="39">
        <v>34327748</v>
      </c>
      <c r="M23" s="39">
        <v>1715228</v>
      </c>
      <c r="N23" s="17"/>
    </row>
    <row r="24" spans="2:16" ht="10.5" customHeight="1" x14ac:dyDescent="0.25">
      <c r="B24" s="33" t="s">
        <v>16</v>
      </c>
      <c r="C24" s="34">
        <v>901256</v>
      </c>
      <c r="D24" s="34">
        <v>623398</v>
      </c>
      <c r="E24" s="34">
        <v>277858</v>
      </c>
      <c r="F24" s="34"/>
      <c r="G24" s="34">
        <f t="shared" si="1"/>
        <v>493265</v>
      </c>
      <c r="H24" s="34">
        <v>389981</v>
      </c>
      <c r="I24" s="34">
        <v>103284</v>
      </c>
      <c r="J24" s="34"/>
      <c r="K24" s="34">
        <f t="shared" si="2"/>
        <v>907250.00000000012</v>
      </c>
      <c r="L24" s="39">
        <v>713766.00000000012</v>
      </c>
      <c r="M24" s="39">
        <v>193484</v>
      </c>
      <c r="N24" s="17"/>
    </row>
    <row r="25" spans="2:16" ht="10.5" customHeight="1" x14ac:dyDescent="0.25">
      <c r="B25" s="35" t="s">
        <v>17</v>
      </c>
      <c r="C25" s="34">
        <v>440726</v>
      </c>
      <c r="D25" s="34">
        <v>299679</v>
      </c>
      <c r="E25" s="34">
        <v>141047</v>
      </c>
      <c r="F25" s="34"/>
      <c r="G25" s="34">
        <f t="shared" si="1"/>
        <v>333374</v>
      </c>
      <c r="H25" s="34">
        <v>295168</v>
      </c>
      <c r="I25" s="34">
        <v>38206</v>
      </c>
      <c r="J25" s="34"/>
      <c r="K25" s="34">
        <f t="shared" si="2"/>
        <v>608739</v>
      </c>
      <c r="L25" s="39">
        <v>571437</v>
      </c>
      <c r="M25" s="39">
        <v>37302</v>
      </c>
      <c r="N25" s="17"/>
      <c r="O25" s="37"/>
      <c r="P25" s="37"/>
    </row>
    <row r="26" spans="2:16" ht="10.5" customHeight="1" x14ac:dyDescent="0.25">
      <c r="B26" s="33" t="s">
        <v>18</v>
      </c>
      <c r="C26" s="34">
        <v>241281</v>
      </c>
      <c r="D26" s="34">
        <v>222124</v>
      </c>
      <c r="E26" s="34">
        <v>19157</v>
      </c>
      <c r="F26" s="34"/>
      <c r="G26" s="34">
        <f t="shared" si="1"/>
        <v>229388</v>
      </c>
      <c r="H26" s="34">
        <v>214322</v>
      </c>
      <c r="I26" s="34">
        <v>15066</v>
      </c>
      <c r="J26" s="34"/>
      <c r="K26" s="34">
        <f t="shared" si="2"/>
        <v>387933</v>
      </c>
      <c r="L26" s="39">
        <v>379002</v>
      </c>
      <c r="M26" s="39">
        <v>8931</v>
      </c>
      <c r="N26" s="17"/>
      <c r="O26" s="37"/>
      <c r="P26" s="37"/>
    </row>
    <row r="27" spans="2:16" ht="10.5" customHeight="1" x14ac:dyDescent="0.25">
      <c r="B27" s="33" t="s">
        <v>19</v>
      </c>
      <c r="C27" s="34">
        <v>307116</v>
      </c>
      <c r="D27" s="34">
        <v>304054</v>
      </c>
      <c r="E27" s="34">
        <v>3062</v>
      </c>
      <c r="F27" s="34"/>
      <c r="G27" s="34">
        <f t="shared" si="1"/>
        <v>217535</v>
      </c>
      <c r="H27" s="34">
        <v>217054</v>
      </c>
      <c r="I27" s="34">
        <v>481</v>
      </c>
      <c r="J27" s="34"/>
      <c r="K27" s="34">
        <f t="shared" si="2"/>
        <v>446954</v>
      </c>
      <c r="L27" s="39">
        <v>445827</v>
      </c>
      <c r="M27" s="39">
        <v>1127</v>
      </c>
      <c r="N27" s="17"/>
      <c r="O27" s="37"/>
      <c r="P27" s="37"/>
    </row>
    <row r="28" spans="2:16" ht="10.5" customHeight="1" x14ac:dyDescent="0.25">
      <c r="B28" s="33" t="s">
        <v>20</v>
      </c>
      <c r="C28" s="34">
        <v>1464276</v>
      </c>
      <c r="D28" s="34">
        <v>1307958</v>
      </c>
      <c r="E28" s="34">
        <v>156318</v>
      </c>
      <c r="F28" s="34"/>
      <c r="G28" s="34">
        <f t="shared" si="1"/>
        <v>1030532</v>
      </c>
      <c r="H28" s="34">
        <v>930609</v>
      </c>
      <c r="I28" s="34">
        <v>99923</v>
      </c>
      <c r="J28" s="34"/>
      <c r="K28" s="34">
        <f t="shared" si="2"/>
        <v>2242135</v>
      </c>
      <c r="L28" s="39">
        <v>2052923.0000000002</v>
      </c>
      <c r="M28" s="39">
        <v>189212</v>
      </c>
      <c r="N28" s="17"/>
      <c r="O28" s="37"/>
      <c r="P28" s="37"/>
    </row>
    <row r="29" spans="2:16" ht="10.5" customHeight="1" x14ac:dyDescent="0.25">
      <c r="B29" s="33" t="s">
        <v>21</v>
      </c>
      <c r="C29" s="34">
        <v>960726</v>
      </c>
      <c r="D29" s="34">
        <v>500549</v>
      </c>
      <c r="E29" s="34">
        <v>460177</v>
      </c>
      <c r="F29" s="34"/>
      <c r="G29" s="34">
        <f t="shared" si="1"/>
        <v>833592</v>
      </c>
      <c r="H29" s="34">
        <v>765726</v>
      </c>
      <c r="I29" s="34">
        <v>67866</v>
      </c>
      <c r="J29" s="34"/>
      <c r="K29" s="34">
        <f t="shared" si="2"/>
        <v>1005621</v>
      </c>
      <c r="L29" s="39">
        <v>926240</v>
      </c>
      <c r="M29" s="39">
        <v>79381</v>
      </c>
      <c r="N29" s="17"/>
    </row>
    <row r="30" spans="2:16" ht="10.5" customHeight="1" x14ac:dyDescent="0.25">
      <c r="B30" s="33" t="s">
        <v>22</v>
      </c>
      <c r="C30" s="34">
        <v>1094853</v>
      </c>
      <c r="D30" s="34">
        <v>1067724</v>
      </c>
      <c r="E30" s="34">
        <v>27129</v>
      </c>
      <c r="F30" s="34"/>
      <c r="G30" s="34">
        <f t="shared" si="1"/>
        <v>836416</v>
      </c>
      <c r="H30" s="34">
        <v>815641</v>
      </c>
      <c r="I30" s="34">
        <v>20775</v>
      </c>
      <c r="J30" s="34"/>
      <c r="K30" s="34">
        <f t="shared" si="2"/>
        <v>1432027</v>
      </c>
      <c r="L30" s="39">
        <v>1407026</v>
      </c>
      <c r="M30" s="39">
        <v>25001</v>
      </c>
      <c r="N30" s="17"/>
    </row>
    <row r="31" spans="2:16" ht="10.5" customHeight="1" x14ac:dyDescent="0.25">
      <c r="B31" s="33" t="s">
        <v>23</v>
      </c>
      <c r="C31" s="34">
        <v>632085</v>
      </c>
      <c r="D31" s="34">
        <v>438522</v>
      </c>
      <c r="E31" s="34">
        <v>193563</v>
      </c>
      <c r="F31" s="34"/>
      <c r="G31" s="34">
        <f t="shared" si="1"/>
        <v>297652</v>
      </c>
      <c r="H31" s="34">
        <v>221477</v>
      </c>
      <c r="I31" s="34">
        <v>76175</v>
      </c>
      <c r="J31" s="34"/>
      <c r="K31" s="34">
        <f t="shared" si="2"/>
        <v>436851</v>
      </c>
      <c r="L31" s="39">
        <v>425705</v>
      </c>
      <c r="M31" s="39">
        <v>11146</v>
      </c>
      <c r="N31" s="17"/>
    </row>
    <row r="32" spans="2:16" ht="10.5" customHeight="1" x14ac:dyDescent="0.25">
      <c r="B32" s="33" t="s">
        <v>24</v>
      </c>
      <c r="C32" s="34">
        <v>240369</v>
      </c>
      <c r="D32" s="34">
        <v>208259</v>
      </c>
      <c r="E32" s="34">
        <v>32110</v>
      </c>
      <c r="F32" s="34"/>
      <c r="G32" s="34">
        <f t="shared" si="1"/>
        <v>309345</v>
      </c>
      <c r="H32" s="34">
        <v>249862</v>
      </c>
      <c r="I32" s="34">
        <v>59483</v>
      </c>
      <c r="J32" s="34"/>
      <c r="K32" s="34">
        <f t="shared" si="2"/>
        <v>638716.00000000012</v>
      </c>
      <c r="L32" s="39">
        <v>626413.00000000012</v>
      </c>
      <c r="M32" s="39">
        <v>12303</v>
      </c>
      <c r="N32" s="17"/>
    </row>
    <row r="33" spans="2:14" ht="10.5" customHeight="1" x14ac:dyDescent="0.25">
      <c r="B33" s="33" t="s">
        <v>25</v>
      </c>
      <c r="C33" s="34">
        <v>735146</v>
      </c>
      <c r="D33" s="34">
        <v>717774</v>
      </c>
      <c r="E33" s="34">
        <v>17372</v>
      </c>
      <c r="F33" s="34"/>
      <c r="G33" s="34">
        <f t="shared" si="1"/>
        <v>489170</v>
      </c>
      <c r="H33" s="34">
        <v>467307</v>
      </c>
      <c r="I33" s="34">
        <v>21863</v>
      </c>
      <c r="J33" s="34"/>
      <c r="K33" s="34">
        <f t="shared" si="2"/>
        <v>758875</v>
      </c>
      <c r="L33" s="39">
        <v>735208</v>
      </c>
      <c r="M33" s="39">
        <v>23667</v>
      </c>
      <c r="N33" s="17"/>
    </row>
    <row r="34" spans="2:14" ht="3" customHeight="1" x14ac:dyDescent="0.25">
      <c r="B34" s="3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17"/>
    </row>
    <row r="35" spans="2:14" x14ac:dyDescent="0.25">
      <c r="B35" s="14" t="s">
        <v>29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6"/>
    </row>
    <row r="36" spans="2:14" x14ac:dyDescent="0.25"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2:14" x14ac:dyDescent="0.25"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2:14" x14ac:dyDescent="0.25">
      <c r="C38" s="1"/>
      <c r="D38" s="1"/>
      <c r="G38" s="8"/>
      <c r="H38" s="8"/>
      <c r="K38" s="8"/>
      <c r="L38" s="8"/>
    </row>
    <row r="39" spans="2:14" x14ac:dyDescent="0.25">
      <c r="B39" s="15"/>
      <c r="D39" s="9"/>
      <c r="E39" s="1"/>
      <c r="F39" s="1"/>
      <c r="J39" s="1"/>
    </row>
    <row r="40" spans="2:14" x14ac:dyDescent="0.25">
      <c r="B40" s="4"/>
    </row>
    <row r="41" spans="2:14" x14ac:dyDescent="0.25">
      <c r="B41" s="5"/>
    </row>
  </sheetData>
  <mergeCells count="3">
    <mergeCell ref="K5:M5"/>
    <mergeCell ref="G5:I5"/>
    <mergeCell ref="B5:B6"/>
  </mergeCells>
  <phoneticPr fontId="0" type="noConversion"/>
  <pageMargins left="0.98425196850393704" right="0.78740157480314965" top="5.8661417322834648" bottom="0.78740157480314965" header="0" footer="0"/>
  <pageSetup paperSize="9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20,4  </vt:lpstr>
      <vt:lpstr>'  20,4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YESSICA</cp:lastModifiedBy>
  <cp:lastPrinted>2015-04-28T15:37:04Z</cp:lastPrinted>
  <dcterms:created xsi:type="dcterms:W3CDTF">2003-11-21T14:06:39Z</dcterms:created>
  <dcterms:modified xsi:type="dcterms:W3CDTF">2022-12-26T03:39:54Z</dcterms:modified>
</cp:coreProperties>
</file>