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0-Turismo\"/>
    </mc:Choice>
  </mc:AlternateContent>
  <bookViews>
    <workbookView xWindow="-105" yWindow="-105" windowWidth="23250" windowHeight="12570"/>
  </bookViews>
  <sheets>
    <sheet name="  20,5  " sheetId="3" r:id="rId1"/>
  </sheets>
  <definedNames>
    <definedName name="_xlnm.Print_Area" localSheetId="0">'  20,5  '!$B$2:$M$37</definedName>
  </definedNames>
  <calcPr calcId="162913"/>
</workbook>
</file>

<file path=xl/calcChain.xml><?xml version="1.0" encoding="utf-8"?>
<calcChain xmlns="http://schemas.openxmlformats.org/spreadsheetml/2006/main">
  <c r="E100" i="3" l="1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E75" i="3" s="1"/>
  <c r="D76" i="3"/>
  <c r="D75" i="3" s="1"/>
  <c r="C76" i="3"/>
  <c r="C75" i="3" s="1"/>
  <c r="M75" i="3"/>
  <c r="L75" i="3"/>
  <c r="K75" i="3"/>
  <c r="J75" i="3"/>
  <c r="I75" i="3"/>
  <c r="H75" i="3"/>
  <c r="G75" i="3"/>
  <c r="F75" i="3"/>
  <c r="D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E48" i="3" s="1"/>
  <c r="D52" i="3"/>
  <c r="C52" i="3"/>
  <c r="E51" i="3"/>
  <c r="D51" i="3"/>
  <c r="C51" i="3"/>
  <c r="E50" i="3"/>
  <c r="D50" i="3"/>
  <c r="C50" i="3"/>
  <c r="E49" i="3"/>
  <c r="D49" i="3"/>
  <c r="D48" i="3" s="1"/>
  <c r="C49" i="3"/>
  <c r="C48" i="3" s="1"/>
  <c r="M48" i="3"/>
  <c r="L48" i="3"/>
  <c r="K48" i="3"/>
  <c r="J48" i="3"/>
  <c r="I48" i="3"/>
  <c r="H48" i="3"/>
  <c r="G48" i="3"/>
  <c r="F48" i="3"/>
  <c r="M10" i="3"/>
  <c r="L10" i="3"/>
  <c r="K10" i="3"/>
  <c r="J10" i="3"/>
  <c r="I10" i="3"/>
  <c r="H10" i="3"/>
  <c r="G10" i="3"/>
  <c r="E35" i="3" l="1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D10" i="3" l="1"/>
  <c r="E10" i="3"/>
  <c r="C10" i="3"/>
</calcChain>
</file>

<file path=xl/sharedStrings.xml><?xml version="1.0" encoding="utf-8"?>
<sst xmlns="http://schemas.openxmlformats.org/spreadsheetml/2006/main" count="117" uniqueCount="43">
  <si>
    <t>Departamento</t>
  </si>
  <si>
    <t>Total</t>
  </si>
  <si>
    <t>No Categorizados</t>
  </si>
  <si>
    <t>Amazonas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</si>
  <si>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</si>
  <si>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</si>
  <si>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</si>
  <si>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</si>
  <si>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</si>
  <si>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</si>
  <si>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</si>
  <si>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</si>
  <si>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</si>
  <si>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</si>
  <si>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</si>
  <si>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</si>
  <si>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</si>
  <si>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</si>
  <si>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</si>
  <si>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</si>
  <si>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</si>
  <si>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</si>
  <si>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</si>
  <si>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</si>
  <si>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Apurímac</t>
  </si>
  <si>
    <t>Áncash</t>
  </si>
  <si>
    <r>
      <t>Nota:</t>
    </r>
    <r>
      <rPr>
        <sz val="7"/>
        <rFont val="Arial Narrow"/>
        <family val="2"/>
      </rPr>
      <t xml:space="preserve"> Comprende los establecimientos de hospedaje categorizados (de 1 a 5 estrellas, albergue, ecolodge) y los no categorizados.</t>
    </r>
  </si>
  <si>
    <t>Continúa...</t>
  </si>
  <si>
    <t>20.5 PERÚ: CAPACIDAD INSTALADA DE LOS ESTABLECIMIENTOS DE HOSPEDAJE COLECTIVO,</t>
  </si>
  <si>
    <t>Nº Estable-    cimientos</t>
  </si>
  <si>
    <t>Nº Habita-    ciones</t>
  </si>
  <si>
    <t>Nº Plazas                      o Camas</t>
  </si>
  <si>
    <t>Callao</t>
  </si>
  <si>
    <t>Lima</t>
  </si>
  <si>
    <t xml:space="preserve">Lima </t>
  </si>
  <si>
    <t>Clasificados y Categorizados</t>
  </si>
  <si>
    <t>Fuente: Ministerio de Comercio Exterior y Turismo - Encuesta Mensual de Turismo de Establecimientos de Hospedaje.</t>
  </si>
  <si>
    <t xml:space="preserve">Nº                          </t>
  </si>
  <si>
    <t xml:space="preserve"> Habita-    ciones</t>
  </si>
  <si>
    <t xml:space="preserve"> Estable-    cimientos</t>
  </si>
  <si>
    <t>Plazas                      o Camas</t>
  </si>
  <si>
    <t xml:space="preserve">       SEGÚN DEPARTAMENTO, 2019 - 2021                                                                                                         </t>
  </si>
  <si>
    <r>
      <t xml:space="preserve">       SEGÚN DEPARTAMENTO, 2019 - 2021                                                                                                              </t>
    </r>
    <r>
      <rPr>
        <b/>
        <sz val="7"/>
        <rFont val="Arial Narrow"/>
        <family val="2"/>
      </rPr>
      <t>Conclusión.</t>
    </r>
    <r>
      <rPr>
        <b/>
        <sz val="9"/>
        <rFont val="Arial Narrow"/>
        <family val="2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</si>
</sst>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0_)"/>
  </numFmts>
  <fonts count="10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u/>
      <sz val="8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4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5" xfId="1" applyFont="1" applyBorder="1" applyAlignment="1">
      <alignment vertical="center"/>
    </xf>
    <xf numFmtId="0" fontId="4" fillId="0" borderId="5" xfId="1" applyFont="1" applyBorder="1" applyAlignment="1">
      <alignment horizontal="left" vertical="center"/>
    </xf>
    <xf numFmtId="0" fontId="3" fillId="0" borderId="5" xfId="1" applyFont="1" applyBorder="1" applyAlignment="1">
      <alignment vertical="center"/>
    </xf>
    <xf numFmtId="0" fontId="4" fillId="0" borderId="3" xfId="0" applyFont="1" applyBorder="1"/>
    <xf numFmtId="0" fontId="6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164" fontId="4" fillId="0" borderId="0" xfId="1" applyNumberFormat="1" applyFont="1" applyAlignment="1">
      <alignment horizontal="right" wrapText="1"/>
    </xf>
    <xf numFmtId="164" fontId="4" fillId="0" borderId="0" xfId="1" applyNumberFormat="1" applyFont="1" applyAlignment="1">
      <alignment horizontal="right"/>
    </xf>
    <xf numFmtId="165" fontId="5" fillId="0" borderId="0" xfId="0" quotePrefix="1" applyNumberFormat="1" applyFont="1" applyAlignment="1">
      <alignment horizontal="left" vertical="center"/>
    </xf>
    <xf numFmtId="0" fontId="3" fillId="0" borderId="0" xfId="0" applyFont="1"/>
    <xf numFmtId="164" fontId="3" fillId="0" borderId="0" xfId="1" applyNumberFormat="1" applyFont="1" applyAlignment="1">
      <alignment horizontal="right" wrapText="1"/>
    </xf>
    <xf numFmtId="0" fontId="8" fillId="0" borderId="0" xfId="0" applyFont="1"/>
    <xf numFmtId="0" fontId="0" fillId="0" borderId="1" xfId="0" applyBorder="1"/>
    <xf numFmtId="0" fontId="0" fillId="0" borderId="3" xfId="0" applyBorder="1"/>
    <xf numFmtId="164" fontId="5" fillId="0" borderId="0" xfId="1" applyNumberFormat="1" applyFont="1" applyAlignment="1">
      <alignment horizontal="right"/>
    </xf>
    <xf numFmtId="0" fontId="9" fillId="0" borderId="0" xfId="0" applyFont="1"/>
    <xf numFmtId="164" fontId="4" fillId="0" borderId="1" xfId="1" applyNumberFormat="1" applyFont="1" applyBorder="1" applyAlignment="1">
      <alignment horizontal="right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164" fontId="4" fillId="0" borderId="7" xfId="1" applyNumberFormat="1" applyFont="1" applyBorder="1" applyAlignment="1">
      <alignment horizontal="right" wrapText="1"/>
    </xf>
    <xf numFmtId="164" fontId="0" fillId="0" borderId="0" xfId="0" applyNumberFormat="1"/>
    <xf numFmtId="164" fontId="4" fillId="0" borderId="9" xfId="1" applyNumberFormat="1" applyFont="1" applyBorder="1" applyAlignment="1">
      <alignment horizontal="right" wrapText="1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wrapText="1"/>
    </xf>
    <xf numFmtId="0" fontId="5" fillId="2" borderId="0" xfId="0" applyFont="1" applyFill="1" applyAlignment="1">
      <alignment horizontal="left"/>
    </xf>
    <xf numFmtId="164" fontId="4" fillId="0" borderId="0" xfId="1" applyNumberFormat="1" applyFont="1" applyAlignment="1">
      <alignment horizontal="centerContinuous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164" fontId="4" fillId="0" borderId="0" xfId="1" applyNumberFormat="1" applyFont="1" applyAlignment="1">
      <alignment horizontal="right" vertical="center" wrapText="1"/>
    </xf>
    <xf numFmtId="164" fontId="4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</cellXfs>
  <cellStyles count="2">
    <cellStyle name="Normal" xfId="0" builtinId="0"/>
    <cellStyle name="Normal_CAPREVISADA99 (2)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showGridLines="0" tabSelected="1" topLeftCell="A7" zoomScaleNormal="100" workbookViewId="0">
      <selection activeCell="N106" sqref="N106"/>
    </sheetView>
  </sheetViews>
  <sheetFormatPr baseColWidth="10" defaultRowHeight="12.75" x14ac:dyDescent="0.2"/>
  <cols>
    <col min="1" max="1" width="1.7109375" customWidth="1"/>
    <col min="2" max="2" width="13.7109375" customWidth="1"/>
    <col min="3" max="5" width="7.7109375" customWidth="1"/>
    <col min="6" max="6" width="0.85546875" customWidth="1"/>
    <col min="7" max="9" width="7.7109375" customWidth="1"/>
    <col min="10" max="10" width="0.85546875" customWidth="1"/>
    <col min="11" max="13" width="7.7109375" customWidth="1"/>
  </cols>
  <sheetData>
    <row r="1" spans="2:14" ht="9" customHeight="1" x14ac:dyDescent="0.2"/>
    <row r="2" spans="2:14" ht="12" customHeight="1" x14ac:dyDescent="0.25">
      <c r="B2" s="31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 ht="12" customHeight="1" x14ac:dyDescent="0.2">
      <c r="B3" s="43" t="s">
        <v>41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2:14" ht="1.5" customHeight="1" x14ac:dyDescent="0.25">
      <c r="B4" s="44"/>
      <c r="C4" s="45"/>
      <c r="D4" s="45"/>
      <c r="E4" s="14"/>
      <c r="F4" s="14"/>
      <c r="G4" s="14"/>
      <c r="H4" s="14"/>
      <c r="I4" s="14"/>
      <c r="J4" s="14"/>
      <c r="K4" s="1"/>
      <c r="L4" s="4"/>
      <c r="M4" s="1"/>
    </row>
    <row r="5" spans="2:14" ht="11.25" customHeight="1" x14ac:dyDescent="0.25">
      <c r="B5" s="46" t="s">
        <v>0</v>
      </c>
      <c r="C5" s="34"/>
      <c r="D5" s="37" t="s">
        <v>1</v>
      </c>
      <c r="E5" s="34"/>
      <c r="F5" s="34"/>
      <c r="G5" s="48" t="s">
        <v>35</v>
      </c>
      <c r="H5" s="49"/>
      <c r="I5" s="49"/>
      <c r="J5" s="34"/>
      <c r="K5" s="49" t="s">
        <v>2</v>
      </c>
      <c r="L5" s="49"/>
      <c r="M5" s="49"/>
    </row>
    <row r="6" spans="2:14" ht="11.25" customHeight="1" x14ac:dyDescent="0.2">
      <c r="B6" s="47"/>
      <c r="C6" s="54" t="s">
        <v>29</v>
      </c>
      <c r="D6" s="54" t="s">
        <v>30</v>
      </c>
      <c r="E6" s="54" t="s">
        <v>31</v>
      </c>
      <c r="F6" s="32"/>
      <c r="G6" s="54" t="s">
        <v>29</v>
      </c>
      <c r="H6" s="54" t="s">
        <v>30</v>
      </c>
      <c r="I6" s="52" t="s">
        <v>31</v>
      </c>
      <c r="J6" s="32"/>
      <c r="K6" s="54" t="s">
        <v>29</v>
      </c>
      <c r="L6" s="54" t="s">
        <v>30</v>
      </c>
      <c r="M6" s="52" t="s">
        <v>31</v>
      </c>
    </row>
    <row r="7" spans="2:14" ht="4.5" customHeight="1" x14ac:dyDescent="0.2">
      <c r="B7" s="47"/>
      <c r="C7" s="52"/>
      <c r="D7" s="52"/>
      <c r="E7" s="52"/>
      <c r="F7" s="32"/>
      <c r="G7" s="52"/>
      <c r="H7" s="52"/>
      <c r="I7" s="52"/>
      <c r="J7" s="32"/>
      <c r="K7" s="52"/>
      <c r="L7" s="52"/>
      <c r="M7" s="52"/>
    </row>
    <row r="8" spans="2:14" ht="10.5" customHeight="1" x14ac:dyDescent="0.2">
      <c r="B8" s="47"/>
      <c r="C8" s="53"/>
      <c r="D8" s="53"/>
      <c r="E8" s="53"/>
      <c r="F8" s="33"/>
      <c r="G8" s="53"/>
      <c r="H8" s="53"/>
      <c r="I8" s="53"/>
      <c r="J8" s="33"/>
      <c r="K8" s="53"/>
      <c r="L8" s="53"/>
      <c r="M8" s="53"/>
    </row>
    <row r="9" spans="2:14" ht="3" customHeight="1" x14ac:dyDescent="0.2"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4" ht="10.5" customHeight="1" x14ac:dyDescent="0.2">
      <c r="B10" s="13">
        <v>2019</v>
      </c>
      <c r="C10" s="12">
        <f>SUM(C11:C35)</f>
        <v>23908.25</v>
      </c>
      <c r="D10" s="12">
        <f>SUM(D11:D35)</f>
        <v>311006.66666666669</v>
      </c>
      <c r="E10" s="12">
        <f>SUM(E11:E35)</f>
        <v>541554.5</v>
      </c>
      <c r="F10" s="12"/>
      <c r="G10" s="12">
        <f t="shared" ref="G10:M10" si="0">SUM(G11:G35)</f>
        <v>3606.3333333333335</v>
      </c>
      <c r="H10" s="12">
        <f t="shared" si="0"/>
        <v>98507.333333333328</v>
      </c>
      <c r="I10" s="12">
        <f t="shared" si="0"/>
        <v>179749.33333333331</v>
      </c>
      <c r="J10" s="12">
        <f t="shared" si="0"/>
        <v>0</v>
      </c>
      <c r="K10" s="12">
        <f t="shared" si="0"/>
        <v>20301.916666666664</v>
      </c>
      <c r="L10" s="12">
        <f t="shared" si="0"/>
        <v>212499.33333333334</v>
      </c>
      <c r="M10" s="12">
        <f t="shared" si="0"/>
        <v>361805.16666666669</v>
      </c>
      <c r="N10" s="29"/>
    </row>
    <row r="11" spans="2:14" ht="10.5" customHeight="1" x14ac:dyDescent="0.25">
      <c r="B11" s="6" t="s">
        <v>3</v>
      </c>
      <c r="C11" s="40">
        <f>G11+K11</f>
        <v>370.66666666666663</v>
      </c>
      <c r="D11" s="40">
        <f>H11+L11</f>
        <v>5182.6666666666661</v>
      </c>
      <c r="E11" s="40">
        <f>I11+M11</f>
        <v>8355.0833333333321</v>
      </c>
      <c r="F11" s="40"/>
      <c r="G11" s="15">
        <v>107.33333333333333</v>
      </c>
      <c r="H11" s="15">
        <v>2223.25</v>
      </c>
      <c r="I11" s="15">
        <v>3650.5</v>
      </c>
      <c r="J11" s="15"/>
      <c r="K11" s="15">
        <v>263.33333333333331</v>
      </c>
      <c r="L11" s="15">
        <v>2959.4166666666665</v>
      </c>
      <c r="M11" s="15">
        <v>4704.583333333333</v>
      </c>
    </row>
    <row r="12" spans="2:14" ht="10.5" customHeight="1" x14ac:dyDescent="0.25">
      <c r="B12" s="6" t="s">
        <v>25</v>
      </c>
      <c r="C12" s="40">
        <f t="shared" ref="C12:E35" si="1">G12+K12</f>
        <v>900.58333333333337</v>
      </c>
      <c r="D12" s="40">
        <f t="shared" si="1"/>
        <v>12268.916666666668</v>
      </c>
      <c r="E12" s="40">
        <f t="shared" si="1"/>
        <v>21450.416666666664</v>
      </c>
      <c r="F12" s="40"/>
      <c r="G12" s="15">
        <v>259.5</v>
      </c>
      <c r="H12" s="15">
        <v>5320.25</v>
      </c>
      <c r="I12" s="15">
        <v>9416.6666666666661</v>
      </c>
      <c r="J12" s="15"/>
      <c r="K12" s="15">
        <v>641.08333333333337</v>
      </c>
      <c r="L12" s="15">
        <v>6948.666666666667</v>
      </c>
      <c r="M12" s="15">
        <v>12033.75</v>
      </c>
    </row>
    <row r="13" spans="2:14" ht="10.5" customHeight="1" x14ac:dyDescent="0.25">
      <c r="B13" s="7" t="s">
        <v>24</v>
      </c>
      <c r="C13" s="40">
        <f t="shared" si="1"/>
        <v>537.83333333333337</v>
      </c>
      <c r="D13" s="40">
        <f t="shared" si="1"/>
        <v>5313.1666666666661</v>
      </c>
      <c r="E13" s="40">
        <f t="shared" si="1"/>
        <v>8314.1666666666679</v>
      </c>
      <c r="F13" s="40"/>
      <c r="G13" s="15">
        <v>24.25</v>
      </c>
      <c r="H13" s="15">
        <v>733.58333333333337</v>
      </c>
      <c r="I13" s="15">
        <v>1194.5</v>
      </c>
      <c r="J13" s="15"/>
      <c r="K13" s="15">
        <v>513.58333333333337</v>
      </c>
      <c r="L13" s="15">
        <v>4579.583333333333</v>
      </c>
      <c r="M13" s="15">
        <v>7119.666666666667</v>
      </c>
    </row>
    <row r="14" spans="2:14" ht="10.5" customHeight="1" x14ac:dyDescent="0.25">
      <c r="B14" s="6" t="s">
        <v>4</v>
      </c>
      <c r="C14" s="40">
        <f t="shared" si="1"/>
        <v>1616.5</v>
      </c>
      <c r="D14" s="40">
        <f t="shared" si="1"/>
        <v>18925.916666666664</v>
      </c>
      <c r="E14" s="40">
        <f t="shared" si="1"/>
        <v>33201.25</v>
      </c>
      <c r="F14" s="40"/>
      <c r="G14" s="15">
        <v>349.16666666666669</v>
      </c>
      <c r="H14" s="15">
        <v>7420.75</v>
      </c>
      <c r="I14" s="15">
        <v>13454.25</v>
      </c>
      <c r="J14" s="15"/>
      <c r="K14" s="15">
        <v>1267.3333333333333</v>
      </c>
      <c r="L14" s="15">
        <v>11505.166666666666</v>
      </c>
      <c r="M14" s="15">
        <v>19747</v>
      </c>
    </row>
    <row r="15" spans="2:14" ht="10.5" customHeight="1" x14ac:dyDescent="0.25">
      <c r="B15" s="6" t="s">
        <v>5</v>
      </c>
      <c r="C15" s="40">
        <f t="shared" si="1"/>
        <v>571.33333333333337</v>
      </c>
      <c r="D15" s="40">
        <f t="shared" si="1"/>
        <v>6825.833333333333</v>
      </c>
      <c r="E15" s="40">
        <f t="shared" si="1"/>
        <v>11077.75</v>
      </c>
      <c r="F15" s="40"/>
      <c r="G15" s="15">
        <v>30.75</v>
      </c>
      <c r="H15" s="15">
        <v>876.75</v>
      </c>
      <c r="I15" s="15">
        <v>1571.9166666666667</v>
      </c>
      <c r="J15" s="15"/>
      <c r="K15" s="15">
        <v>540.58333333333337</v>
      </c>
      <c r="L15" s="15">
        <v>5949.083333333333</v>
      </c>
      <c r="M15" s="15">
        <v>9505.8333333333339</v>
      </c>
    </row>
    <row r="16" spans="2:14" ht="10.5" customHeight="1" x14ac:dyDescent="0.25">
      <c r="B16" s="6" t="s">
        <v>6</v>
      </c>
      <c r="C16" s="40">
        <f t="shared" si="1"/>
        <v>833.33333333333326</v>
      </c>
      <c r="D16" s="40">
        <f t="shared" si="1"/>
        <v>12465.666666666668</v>
      </c>
      <c r="E16" s="40">
        <f t="shared" si="1"/>
        <v>20281.916666666664</v>
      </c>
      <c r="F16" s="40"/>
      <c r="G16" s="15">
        <v>275.33333333333331</v>
      </c>
      <c r="H16" s="15">
        <v>6280.416666666667</v>
      </c>
      <c r="I16" s="15">
        <v>10595.75</v>
      </c>
      <c r="J16" s="15"/>
      <c r="K16" s="15">
        <v>558</v>
      </c>
      <c r="L16" s="15">
        <v>6185.25</v>
      </c>
      <c r="M16" s="15">
        <v>9686.1666666666661</v>
      </c>
    </row>
    <row r="17" spans="2:13" ht="10.5" customHeight="1" x14ac:dyDescent="0.25">
      <c r="B17" s="6" t="s">
        <v>32</v>
      </c>
      <c r="C17" s="40">
        <f t="shared" si="1"/>
        <v>286.25</v>
      </c>
      <c r="D17" s="40">
        <f t="shared" si="1"/>
        <v>4448.3333333333339</v>
      </c>
      <c r="E17" s="40">
        <f t="shared" si="1"/>
        <v>7989.0833333333339</v>
      </c>
      <c r="F17" s="40"/>
      <c r="G17" s="15">
        <v>18.5</v>
      </c>
      <c r="H17" s="15">
        <v>820</v>
      </c>
      <c r="I17" s="15">
        <v>1486.4166666666667</v>
      </c>
      <c r="J17" s="15"/>
      <c r="K17" s="15">
        <v>267.75</v>
      </c>
      <c r="L17" s="15">
        <v>3628.3333333333335</v>
      </c>
      <c r="M17" s="15">
        <v>6502.666666666667</v>
      </c>
    </row>
    <row r="18" spans="2:13" ht="10.5" customHeight="1" x14ac:dyDescent="0.25">
      <c r="B18" s="6" t="s">
        <v>7</v>
      </c>
      <c r="C18" s="40">
        <f t="shared" si="1"/>
        <v>2174.0833333333335</v>
      </c>
      <c r="D18" s="40">
        <f t="shared" si="1"/>
        <v>28066.916666666664</v>
      </c>
      <c r="E18" s="40">
        <f t="shared" si="1"/>
        <v>53472.083333333336</v>
      </c>
      <c r="F18" s="40"/>
      <c r="G18" s="15">
        <v>278.33333333333331</v>
      </c>
      <c r="H18" s="15">
        <v>8558.6666666666661</v>
      </c>
      <c r="I18" s="15">
        <v>17108</v>
      </c>
      <c r="J18" s="15"/>
      <c r="K18" s="15">
        <v>1895.75</v>
      </c>
      <c r="L18" s="15">
        <v>19508.25</v>
      </c>
      <c r="M18" s="15">
        <v>36364.083333333336</v>
      </c>
    </row>
    <row r="19" spans="2:13" ht="10.5" customHeight="1" x14ac:dyDescent="0.25">
      <c r="B19" s="6" t="s">
        <v>8</v>
      </c>
      <c r="C19" s="40">
        <f t="shared" si="1"/>
        <v>186</v>
      </c>
      <c r="D19" s="40">
        <f t="shared" si="1"/>
        <v>2444.166666666667</v>
      </c>
      <c r="E19" s="40">
        <f t="shared" si="1"/>
        <v>3789.5833333333335</v>
      </c>
      <c r="F19" s="40"/>
      <c r="G19" s="15">
        <v>7</v>
      </c>
      <c r="H19" s="15">
        <v>149.83333333333334</v>
      </c>
      <c r="I19" s="15">
        <v>246</v>
      </c>
      <c r="J19" s="15"/>
      <c r="K19" s="15">
        <v>179</v>
      </c>
      <c r="L19" s="15">
        <v>2294.3333333333335</v>
      </c>
      <c r="M19" s="15">
        <v>3543.5833333333335</v>
      </c>
    </row>
    <row r="20" spans="2:13" ht="10.5" customHeight="1" x14ac:dyDescent="0.25">
      <c r="B20" s="6" t="s">
        <v>9</v>
      </c>
      <c r="C20" s="40">
        <f t="shared" si="1"/>
        <v>575.08333333333337</v>
      </c>
      <c r="D20" s="40">
        <f t="shared" si="1"/>
        <v>8324.4166666666661</v>
      </c>
      <c r="E20" s="40">
        <f t="shared" si="1"/>
        <v>12925.083333333332</v>
      </c>
      <c r="F20" s="40"/>
      <c r="G20" s="15">
        <v>93.916666666666671</v>
      </c>
      <c r="H20" s="15">
        <v>2547.6666666666665</v>
      </c>
      <c r="I20" s="15">
        <v>4140.166666666667</v>
      </c>
      <c r="J20" s="15"/>
      <c r="K20" s="15">
        <v>481.16666666666669</v>
      </c>
      <c r="L20" s="15">
        <v>5776.75</v>
      </c>
      <c r="M20" s="15">
        <v>8784.9166666666661</v>
      </c>
    </row>
    <row r="21" spans="2:13" s="20" customFormat="1" ht="10.5" customHeight="1" x14ac:dyDescent="0.25">
      <c r="B21" s="8" t="s">
        <v>10</v>
      </c>
      <c r="C21" s="42">
        <f t="shared" si="1"/>
        <v>935.41666666666674</v>
      </c>
      <c r="D21" s="42">
        <f t="shared" si="1"/>
        <v>14827.333333333334</v>
      </c>
      <c r="E21" s="42">
        <f t="shared" si="1"/>
        <v>26969.333333333336</v>
      </c>
      <c r="F21" s="42"/>
      <c r="G21" s="19">
        <v>243.08333333333334</v>
      </c>
      <c r="H21" s="19">
        <v>6508</v>
      </c>
      <c r="I21" s="19">
        <v>12510.5</v>
      </c>
      <c r="J21" s="19"/>
      <c r="K21" s="19">
        <v>692.33333333333337</v>
      </c>
      <c r="L21" s="19">
        <v>8319.3333333333339</v>
      </c>
      <c r="M21" s="19">
        <v>14458.833333333334</v>
      </c>
    </row>
    <row r="22" spans="2:13" ht="10.5" customHeight="1" x14ac:dyDescent="0.25">
      <c r="B22" s="6" t="s">
        <v>11</v>
      </c>
      <c r="C22" s="40">
        <f t="shared" si="1"/>
        <v>1315</v>
      </c>
      <c r="D22" s="40">
        <f t="shared" si="1"/>
        <v>16304.416666666668</v>
      </c>
      <c r="E22" s="40">
        <f t="shared" si="1"/>
        <v>27175.833333333332</v>
      </c>
      <c r="F22" s="40"/>
      <c r="G22" s="15">
        <v>95.333333333333329</v>
      </c>
      <c r="H22" s="15">
        <v>2466.3333333333335</v>
      </c>
      <c r="I22" s="15">
        <v>4569.5</v>
      </c>
      <c r="J22" s="15"/>
      <c r="K22" s="15">
        <v>1219.6666666666667</v>
      </c>
      <c r="L22" s="15">
        <v>13838.083333333334</v>
      </c>
      <c r="M22" s="15">
        <v>22606.333333333332</v>
      </c>
    </row>
    <row r="23" spans="2:13" ht="10.5" customHeight="1" x14ac:dyDescent="0.25">
      <c r="B23" s="6" t="s">
        <v>12</v>
      </c>
      <c r="C23" s="40">
        <f t="shared" si="1"/>
        <v>1136.5</v>
      </c>
      <c r="D23" s="40">
        <f t="shared" si="1"/>
        <v>14689.583333333334</v>
      </c>
      <c r="E23" s="40">
        <f t="shared" si="1"/>
        <v>25970.083333333336</v>
      </c>
      <c r="F23" s="40"/>
      <c r="G23" s="15">
        <v>370.58333333333331</v>
      </c>
      <c r="H23" s="15">
        <v>7665.666666666667</v>
      </c>
      <c r="I23" s="15">
        <v>14176.75</v>
      </c>
      <c r="J23" s="15"/>
      <c r="K23" s="15">
        <v>765.91666666666663</v>
      </c>
      <c r="L23" s="15">
        <v>7023.916666666667</v>
      </c>
      <c r="M23" s="15">
        <v>11793.333333333334</v>
      </c>
    </row>
    <row r="24" spans="2:13" ht="10.5" customHeight="1" x14ac:dyDescent="0.25">
      <c r="B24" s="6" t="s">
        <v>13</v>
      </c>
      <c r="C24" s="40">
        <f t="shared" si="1"/>
        <v>669.91666666666663</v>
      </c>
      <c r="D24" s="40">
        <f t="shared" si="1"/>
        <v>10492.5</v>
      </c>
      <c r="E24" s="40">
        <f t="shared" si="1"/>
        <v>16101.5</v>
      </c>
      <c r="F24" s="40"/>
      <c r="G24" s="15">
        <v>295.33333333333331</v>
      </c>
      <c r="H24" s="15">
        <v>6338.666666666667</v>
      </c>
      <c r="I24" s="15">
        <v>9943.9166666666661</v>
      </c>
      <c r="J24" s="15"/>
      <c r="K24" s="15">
        <v>374.58333333333331</v>
      </c>
      <c r="L24" s="15">
        <v>4153.833333333333</v>
      </c>
      <c r="M24" s="15">
        <v>6157.583333333333</v>
      </c>
    </row>
    <row r="25" spans="2:13" s="24" customFormat="1" ht="10.5" customHeight="1" x14ac:dyDescent="0.25">
      <c r="B25" s="6" t="s">
        <v>34</v>
      </c>
      <c r="C25" s="40">
        <f t="shared" si="1"/>
        <v>6117.666666666667</v>
      </c>
      <c r="D25" s="40">
        <f t="shared" ref="D25" si="2">SUM(H25,L25)</f>
        <v>75720</v>
      </c>
      <c r="E25" s="40">
        <f t="shared" si="1"/>
        <v>134786.83333333334</v>
      </c>
      <c r="F25" s="40"/>
      <c r="G25" s="15">
        <v>507.25</v>
      </c>
      <c r="H25" s="15">
        <v>23691.583333333332</v>
      </c>
      <c r="I25" s="15">
        <v>43841.583333333336</v>
      </c>
      <c r="J25" s="15"/>
      <c r="K25" s="15">
        <v>5610.416666666667</v>
      </c>
      <c r="L25" s="15">
        <v>52028.416666666664</v>
      </c>
      <c r="M25" s="15">
        <v>90945.25</v>
      </c>
    </row>
    <row r="26" spans="2:13" ht="10.5" customHeight="1" x14ac:dyDescent="0.25">
      <c r="B26" s="6" t="s">
        <v>14</v>
      </c>
      <c r="C26" s="40">
        <f t="shared" si="1"/>
        <v>774.25</v>
      </c>
      <c r="D26" s="40">
        <f t="shared" si="1"/>
        <v>9302</v>
      </c>
      <c r="E26" s="40">
        <f t="shared" si="1"/>
        <v>15189.5</v>
      </c>
      <c r="F26" s="40"/>
      <c r="G26" s="15">
        <v>96</v>
      </c>
      <c r="H26" s="15">
        <v>2147.0833333333335</v>
      </c>
      <c r="I26" s="15">
        <v>3887.9166666666665</v>
      </c>
      <c r="J26" s="15"/>
      <c r="K26" s="15">
        <v>678.25</v>
      </c>
      <c r="L26" s="15">
        <v>7154.916666666667</v>
      </c>
      <c r="M26" s="15">
        <v>11301.583333333334</v>
      </c>
    </row>
    <row r="27" spans="2:13" ht="10.5" customHeight="1" x14ac:dyDescent="0.25">
      <c r="B27" s="7" t="s">
        <v>15</v>
      </c>
      <c r="C27" s="40">
        <f t="shared" si="1"/>
        <v>320.83333333333337</v>
      </c>
      <c r="D27" s="40">
        <f t="shared" si="1"/>
        <v>5229.4166666666661</v>
      </c>
      <c r="E27" s="40">
        <f t="shared" si="1"/>
        <v>8783.4166666666661</v>
      </c>
      <c r="F27" s="41"/>
      <c r="G27" s="15">
        <v>20.416666666666668</v>
      </c>
      <c r="H27" s="15">
        <v>697.08333333333337</v>
      </c>
      <c r="I27" s="15">
        <v>1274.8333333333333</v>
      </c>
      <c r="J27" s="15"/>
      <c r="K27" s="15">
        <v>300.41666666666669</v>
      </c>
      <c r="L27" s="15">
        <v>4532.333333333333</v>
      </c>
      <c r="M27" s="15">
        <v>7508.583333333333</v>
      </c>
    </row>
    <row r="28" spans="2:13" ht="10.5" customHeight="1" x14ac:dyDescent="0.25">
      <c r="B28" s="6" t="s">
        <v>16</v>
      </c>
      <c r="C28" s="40">
        <f t="shared" si="1"/>
        <v>260.25</v>
      </c>
      <c r="D28" s="40">
        <f t="shared" si="1"/>
        <v>3524.5833333333335</v>
      </c>
      <c r="E28" s="40">
        <f t="shared" si="1"/>
        <v>6143.916666666667</v>
      </c>
      <c r="F28" s="40"/>
      <c r="G28" s="15">
        <v>50.916666666666664</v>
      </c>
      <c r="H28" s="15">
        <v>959.33333333333337</v>
      </c>
      <c r="I28" s="15">
        <v>1747</v>
      </c>
      <c r="J28" s="15"/>
      <c r="K28" s="15">
        <v>209.33333333333334</v>
      </c>
      <c r="L28" s="15">
        <v>2565.25</v>
      </c>
      <c r="M28" s="15">
        <v>4396.916666666667</v>
      </c>
    </row>
    <row r="29" spans="2:13" ht="10.5" customHeight="1" x14ac:dyDescent="0.25">
      <c r="B29" s="6" t="s">
        <v>17</v>
      </c>
      <c r="C29" s="40">
        <f t="shared" si="1"/>
        <v>340.58333333333331</v>
      </c>
      <c r="D29" s="40">
        <f t="shared" si="1"/>
        <v>4599.166666666667</v>
      </c>
      <c r="E29" s="40">
        <f t="shared" si="1"/>
        <v>7494.25</v>
      </c>
      <c r="F29" s="40"/>
      <c r="G29" s="16">
        <v>41.083333333333336</v>
      </c>
      <c r="H29" s="16">
        <v>757.58333333333337</v>
      </c>
      <c r="I29" s="16">
        <v>1430.25</v>
      </c>
      <c r="J29" s="16"/>
      <c r="K29" s="15">
        <v>299.5</v>
      </c>
      <c r="L29" s="15">
        <v>3841.5833333333335</v>
      </c>
      <c r="M29" s="15">
        <v>6064</v>
      </c>
    </row>
    <row r="30" spans="2:13" ht="10.5" customHeight="1" x14ac:dyDescent="0.25">
      <c r="B30" s="6" t="s">
        <v>18</v>
      </c>
      <c r="C30" s="40">
        <f t="shared" si="1"/>
        <v>990.75</v>
      </c>
      <c r="D30" s="40">
        <f t="shared" si="1"/>
        <v>12366.416666666666</v>
      </c>
      <c r="E30" s="40">
        <f t="shared" si="1"/>
        <v>22493.583333333332</v>
      </c>
      <c r="F30" s="40"/>
      <c r="G30" s="15">
        <v>74.416666666666671</v>
      </c>
      <c r="H30" s="15">
        <v>2065.9166666666665</v>
      </c>
      <c r="I30" s="15">
        <v>3588.5833333333335</v>
      </c>
      <c r="J30" s="15"/>
      <c r="K30" s="15">
        <v>916.33333333333337</v>
      </c>
      <c r="L30" s="15">
        <v>10300.5</v>
      </c>
      <c r="M30" s="15">
        <v>18905</v>
      </c>
    </row>
    <row r="31" spans="2:13" ht="10.5" customHeight="1" x14ac:dyDescent="0.25">
      <c r="B31" s="6" t="s">
        <v>19</v>
      </c>
      <c r="C31" s="40">
        <f t="shared" si="1"/>
        <v>901.91666666666674</v>
      </c>
      <c r="D31" s="40">
        <f t="shared" si="1"/>
        <v>11038.833333333332</v>
      </c>
      <c r="E31" s="40">
        <f t="shared" si="1"/>
        <v>19634.166666666668</v>
      </c>
      <c r="F31" s="40"/>
      <c r="G31" s="15">
        <v>131.33333333333334</v>
      </c>
      <c r="H31" s="15">
        <v>3356.25</v>
      </c>
      <c r="I31" s="15">
        <v>6289.083333333333</v>
      </c>
      <c r="J31" s="15"/>
      <c r="K31" s="15">
        <v>770.58333333333337</v>
      </c>
      <c r="L31" s="15">
        <v>7682.583333333333</v>
      </c>
      <c r="M31" s="15">
        <v>13345.083333333334</v>
      </c>
    </row>
    <row r="32" spans="2:13" ht="10.5" customHeight="1" x14ac:dyDescent="0.25">
      <c r="B32" s="7" t="s">
        <v>20</v>
      </c>
      <c r="C32" s="40">
        <f t="shared" si="1"/>
        <v>829</v>
      </c>
      <c r="D32" s="40">
        <f t="shared" si="1"/>
        <v>11154.333333333334</v>
      </c>
      <c r="E32" s="40">
        <f t="shared" si="1"/>
        <v>18166.083333333332</v>
      </c>
      <c r="F32" s="40"/>
      <c r="G32" s="15">
        <v>81.083333333333329</v>
      </c>
      <c r="H32" s="15">
        <v>2059.3333333333335</v>
      </c>
      <c r="I32" s="15">
        <v>3574.9166666666665</v>
      </c>
      <c r="J32" s="15"/>
      <c r="K32" s="15">
        <v>747.91666666666663</v>
      </c>
      <c r="L32" s="15">
        <v>9095</v>
      </c>
      <c r="M32" s="15">
        <v>14591.166666666666</v>
      </c>
    </row>
    <row r="33" spans="1:14" ht="10.5" customHeight="1" x14ac:dyDescent="0.25">
      <c r="B33" s="7" t="s">
        <v>21</v>
      </c>
      <c r="C33" s="40">
        <f t="shared" si="1"/>
        <v>540.33333333333326</v>
      </c>
      <c r="D33" s="40">
        <f t="shared" si="1"/>
        <v>7164.166666666667</v>
      </c>
      <c r="E33" s="40">
        <f t="shared" si="1"/>
        <v>13760.416666666668</v>
      </c>
      <c r="F33" s="40"/>
      <c r="G33" s="15">
        <v>98.5</v>
      </c>
      <c r="H33" s="15">
        <v>2578.25</v>
      </c>
      <c r="I33" s="15">
        <v>5311.166666666667</v>
      </c>
      <c r="J33" s="15"/>
      <c r="K33" s="15">
        <v>441.83333333333331</v>
      </c>
      <c r="L33" s="15">
        <v>4585.916666666667</v>
      </c>
      <c r="M33" s="15">
        <v>8449.25</v>
      </c>
    </row>
    <row r="34" spans="1:14" ht="10.5" customHeight="1" x14ac:dyDescent="0.25">
      <c r="B34" s="6" t="s">
        <v>22</v>
      </c>
      <c r="C34" s="40">
        <f t="shared" si="1"/>
        <v>225.41666666666669</v>
      </c>
      <c r="D34" s="40">
        <f t="shared" si="1"/>
        <v>3615.25</v>
      </c>
      <c r="E34" s="40">
        <f t="shared" si="1"/>
        <v>7698.416666666667</v>
      </c>
      <c r="F34" s="40"/>
      <c r="G34" s="15">
        <v>26.333333333333332</v>
      </c>
      <c r="H34" s="15">
        <v>1119.1666666666667</v>
      </c>
      <c r="I34" s="15">
        <v>2726.5</v>
      </c>
      <c r="J34" s="15"/>
      <c r="K34" s="15">
        <v>199.08333333333334</v>
      </c>
      <c r="L34" s="15">
        <v>2496.0833333333335</v>
      </c>
      <c r="M34" s="15">
        <v>4971.916666666667</v>
      </c>
    </row>
    <row r="35" spans="1:14" ht="10.5" customHeight="1" x14ac:dyDescent="0.25">
      <c r="B35" s="6" t="s">
        <v>23</v>
      </c>
      <c r="C35" s="40">
        <f t="shared" si="1"/>
        <v>498.75</v>
      </c>
      <c r="D35" s="40">
        <f t="shared" si="1"/>
        <v>6712.666666666667</v>
      </c>
      <c r="E35" s="40">
        <f t="shared" si="1"/>
        <v>10330.75</v>
      </c>
      <c r="F35" s="40"/>
      <c r="G35" s="15">
        <v>30.583333333333332</v>
      </c>
      <c r="H35" s="15">
        <v>1165.9166666666667</v>
      </c>
      <c r="I35" s="15">
        <v>2012.6666666666667</v>
      </c>
      <c r="J35" s="15"/>
      <c r="K35" s="15">
        <v>468.16666666666669</v>
      </c>
      <c r="L35" s="15">
        <v>5546.75</v>
      </c>
      <c r="M35" s="15">
        <v>8318.0833333333339</v>
      </c>
    </row>
    <row r="36" spans="1:14" ht="3" customHeight="1" x14ac:dyDescent="0.2"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4" ht="9.75" customHeight="1" x14ac:dyDescent="0.2">
      <c r="M37" s="23" t="s">
        <v>27</v>
      </c>
    </row>
    <row r="40" spans="1:14" ht="12" customHeight="1" x14ac:dyDescent="0.25">
      <c r="A40" s="1"/>
      <c r="B40" s="31" t="s">
        <v>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4" ht="12" customHeight="1" x14ac:dyDescent="0.25">
      <c r="A41" s="1"/>
      <c r="B41" s="43" t="s">
        <v>42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1:14" ht="3" customHeight="1" x14ac:dyDescent="0.25">
      <c r="A42" s="1"/>
      <c r="B42" s="44"/>
      <c r="C42" s="45"/>
      <c r="D42" s="45"/>
      <c r="E42" s="14"/>
      <c r="F42" s="14"/>
      <c r="G42" s="14"/>
      <c r="H42" s="14"/>
      <c r="I42" s="14"/>
      <c r="J42" s="14"/>
      <c r="K42" s="1"/>
      <c r="L42" s="4"/>
      <c r="M42" s="1"/>
    </row>
    <row r="43" spans="1:14" ht="11.25" customHeight="1" x14ac:dyDescent="0.25">
      <c r="A43" s="1"/>
      <c r="B43" s="46" t="s">
        <v>0</v>
      </c>
      <c r="C43" s="11"/>
      <c r="D43" s="37" t="s">
        <v>1</v>
      </c>
      <c r="E43" s="34"/>
      <c r="F43" s="34"/>
      <c r="G43" s="48" t="s">
        <v>35</v>
      </c>
      <c r="H43" s="49"/>
      <c r="I43" s="49"/>
      <c r="J43" s="34"/>
      <c r="K43" s="49" t="s">
        <v>2</v>
      </c>
      <c r="L43" s="49"/>
      <c r="M43" s="49"/>
      <c r="N43" s="1"/>
    </row>
    <row r="44" spans="1:14" ht="11.25" customHeight="1" x14ac:dyDescent="0.25">
      <c r="A44" s="1"/>
      <c r="B44" s="47"/>
      <c r="C44" s="39" t="s">
        <v>37</v>
      </c>
      <c r="D44" s="38" t="s">
        <v>37</v>
      </c>
      <c r="E44" s="38" t="s">
        <v>37</v>
      </c>
      <c r="F44" s="32"/>
      <c r="G44" s="38" t="s">
        <v>37</v>
      </c>
      <c r="H44" s="38" t="s">
        <v>37</v>
      </c>
      <c r="I44" s="38" t="s">
        <v>37</v>
      </c>
      <c r="J44" s="32"/>
      <c r="K44" s="38" t="s">
        <v>37</v>
      </c>
      <c r="L44" s="38" t="s">
        <v>37</v>
      </c>
      <c r="M44" s="38" t="s">
        <v>37</v>
      </c>
      <c r="N44" s="1"/>
    </row>
    <row r="45" spans="1:14" ht="11.25" customHeight="1" x14ac:dyDescent="0.25">
      <c r="A45" s="1"/>
      <c r="B45" s="47"/>
      <c r="C45" s="50" t="s">
        <v>39</v>
      </c>
      <c r="D45" s="52" t="s">
        <v>38</v>
      </c>
      <c r="E45" s="52" t="s">
        <v>40</v>
      </c>
      <c r="F45" s="32"/>
      <c r="G45" s="52" t="s">
        <v>39</v>
      </c>
      <c r="H45" s="52" t="s">
        <v>38</v>
      </c>
      <c r="I45" s="52" t="s">
        <v>40</v>
      </c>
      <c r="J45" s="32"/>
      <c r="K45" s="52" t="s">
        <v>39</v>
      </c>
      <c r="L45" s="52" t="s">
        <v>38</v>
      </c>
      <c r="M45" s="52" t="s">
        <v>40</v>
      </c>
      <c r="N45" s="1"/>
    </row>
    <row r="46" spans="1:14" ht="11.25" customHeight="1" x14ac:dyDescent="0.25">
      <c r="A46" s="1"/>
      <c r="B46" s="47"/>
      <c r="C46" s="51"/>
      <c r="D46" s="53"/>
      <c r="E46" s="53"/>
      <c r="F46" s="33"/>
      <c r="G46" s="53"/>
      <c r="H46" s="53"/>
      <c r="I46" s="53"/>
      <c r="J46" s="33"/>
      <c r="K46" s="53"/>
      <c r="L46" s="53"/>
      <c r="M46" s="53"/>
      <c r="N46" s="1"/>
    </row>
    <row r="47" spans="1:14" ht="3" customHeight="1" x14ac:dyDescent="0.25">
      <c r="A47" s="1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1"/>
    </row>
    <row r="48" spans="1:14" ht="11.25" customHeight="1" x14ac:dyDescent="0.25">
      <c r="A48" s="1"/>
      <c r="B48" s="13">
        <v>2020</v>
      </c>
      <c r="C48" s="12">
        <f>SUM(C49:C73)</f>
        <v>16893.416666666664</v>
      </c>
      <c r="D48" s="12">
        <f>SUM(D49:D73)</f>
        <v>234456.91666666666</v>
      </c>
      <c r="E48" s="12">
        <f t="shared" ref="E48:M48" si="3">SUM(E49:E73)</f>
        <v>407092.08333333331</v>
      </c>
      <c r="F48" s="12">
        <f t="shared" si="3"/>
        <v>0</v>
      </c>
      <c r="G48" s="12">
        <f t="shared" si="3"/>
        <v>3005.166666666667</v>
      </c>
      <c r="H48" s="12">
        <f t="shared" si="3"/>
        <v>84084.416666666657</v>
      </c>
      <c r="I48" s="12">
        <f t="shared" si="3"/>
        <v>150966.83333333337</v>
      </c>
      <c r="J48" s="12">
        <f t="shared" si="3"/>
        <v>0</v>
      </c>
      <c r="K48" s="12">
        <f t="shared" si="3"/>
        <v>13888.249999999996</v>
      </c>
      <c r="L48" s="12">
        <f t="shared" si="3"/>
        <v>150372.5</v>
      </c>
      <c r="M48" s="12">
        <f t="shared" si="3"/>
        <v>256125.25</v>
      </c>
      <c r="N48" s="1"/>
    </row>
    <row r="49" spans="1:14" ht="11.25" customHeight="1" x14ac:dyDescent="0.25">
      <c r="A49" s="1"/>
      <c r="B49" s="6" t="s">
        <v>3</v>
      </c>
      <c r="C49" s="15">
        <f>G49+K49</f>
        <v>195.16666666666666</v>
      </c>
      <c r="D49" s="15">
        <f>H49+L49</f>
        <v>3131.6666666666665</v>
      </c>
      <c r="E49" s="15">
        <f>I49+M49</f>
        <v>5055.5</v>
      </c>
      <c r="F49" s="15"/>
      <c r="G49" s="15">
        <v>105.49999999999999</v>
      </c>
      <c r="H49" s="15">
        <v>2140.333333333333</v>
      </c>
      <c r="I49" s="15">
        <v>3457.083333333333</v>
      </c>
      <c r="J49" s="15"/>
      <c r="K49" s="15">
        <v>89.666666666666671</v>
      </c>
      <c r="L49" s="15">
        <v>991.33333333333337</v>
      </c>
      <c r="M49" s="15">
        <v>1598.4166666666667</v>
      </c>
      <c r="N49" s="1"/>
    </row>
    <row r="50" spans="1:14" ht="11.25" customHeight="1" x14ac:dyDescent="0.25">
      <c r="A50" s="1"/>
      <c r="B50" s="6" t="s">
        <v>25</v>
      </c>
      <c r="C50" s="15">
        <f t="shared" ref="C50:E62" si="4">G50+K50</f>
        <v>542.08333333333337</v>
      </c>
      <c r="D50" s="15">
        <f t="shared" si="4"/>
        <v>8369.8333333333339</v>
      </c>
      <c r="E50" s="15">
        <f t="shared" si="4"/>
        <v>14613.75</v>
      </c>
      <c r="F50" s="15"/>
      <c r="G50" s="15">
        <v>214.16666666666669</v>
      </c>
      <c r="H50" s="15">
        <v>4420</v>
      </c>
      <c r="I50" s="15">
        <v>7693.166666666667</v>
      </c>
      <c r="J50" s="15"/>
      <c r="K50" s="15">
        <v>327.91666666666669</v>
      </c>
      <c r="L50" s="15">
        <v>3949.8333333333335</v>
      </c>
      <c r="M50" s="15">
        <v>6920.583333333333</v>
      </c>
      <c r="N50" s="1"/>
    </row>
    <row r="51" spans="1:14" ht="11.25" customHeight="1" x14ac:dyDescent="0.25">
      <c r="A51" s="1"/>
      <c r="B51" s="7" t="s">
        <v>24</v>
      </c>
      <c r="C51" s="15">
        <f t="shared" si="4"/>
        <v>208.5</v>
      </c>
      <c r="D51" s="15">
        <f t="shared" si="4"/>
        <v>2810.9166666666665</v>
      </c>
      <c r="E51" s="15">
        <f t="shared" si="4"/>
        <v>4335.166666666667</v>
      </c>
      <c r="F51" s="15"/>
      <c r="G51" s="15">
        <v>13.916666666666657</v>
      </c>
      <c r="H51" s="15">
        <v>414.16666666666652</v>
      </c>
      <c r="I51" s="15">
        <v>674.83333333333348</v>
      </c>
      <c r="J51" s="15"/>
      <c r="K51" s="15">
        <v>194.58333333333334</v>
      </c>
      <c r="L51" s="15">
        <v>2396.75</v>
      </c>
      <c r="M51" s="15">
        <v>3660.3333333333335</v>
      </c>
      <c r="N51" s="1"/>
    </row>
    <row r="52" spans="1:14" ht="11.25" customHeight="1" x14ac:dyDescent="0.25">
      <c r="A52" s="1"/>
      <c r="B52" s="6" t="s">
        <v>4</v>
      </c>
      <c r="C52" s="15">
        <f t="shared" si="4"/>
        <v>873.25</v>
      </c>
      <c r="D52" s="15">
        <f t="shared" si="4"/>
        <v>12782.916666666666</v>
      </c>
      <c r="E52" s="15">
        <f t="shared" si="4"/>
        <v>22443.166666666668</v>
      </c>
      <c r="F52" s="15"/>
      <c r="G52" s="15">
        <v>276.58333333333337</v>
      </c>
      <c r="H52" s="15">
        <v>6212.4166666666661</v>
      </c>
      <c r="I52" s="15">
        <v>11102.583333333334</v>
      </c>
      <c r="J52" s="15"/>
      <c r="K52" s="15">
        <v>596.66666666666663</v>
      </c>
      <c r="L52" s="15">
        <v>6570.5</v>
      </c>
      <c r="M52" s="15">
        <v>11340.583333333334</v>
      </c>
      <c r="N52" s="1"/>
    </row>
    <row r="53" spans="1:14" ht="11.25" customHeight="1" x14ac:dyDescent="0.25">
      <c r="A53" s="1"/>
      <c r="B53" s="6" t="s">
        <v>5</v>
      </c>
      <c r="C53" s="15">
        <f t="shared" si="4"/>
        <v>338.75</v>
      </c>
      <c r="D53" s="15">
        <f t="shared" si="4"/>
        <v>4544.666666666667</v>
      </c>
      <c r="E53" s="15">
        <f t="shared" si="4"/>
        <v>7444.25</v>
      </c>
      <c r="F53" s="15"/>
      <c r="G53" s="15">
        <v>25.5</v>
      </c>
      <c r="H53" s="15">
        <v>704.75000000000045</v>
      </c>
      <c r="I53" s="15">
        <v>1291.833333333333</v>
      </c>
      <c r="J53" s="15"/>
      <c r="K53" s="15">
        <v>313.25</v>
      </c>
      <c r="L53" s="15">
        <v>3839.9166666666665</v>
      </c>
      <c r="M53" s="15">
        <v>6152.416666666667</v>
      </c>
      <c r="N53" s="1"/>
    </row>
    <row r="54" spans="1:14" ht="11.25" customHeight="1" x14ac:dyDescent="0.25">
      <c r="A54" s="1"/>
      <c r="B54" s="6" t="s">
        <v>6</v>
      </c>
      <c r="C54" s="15">
        <f t="shared" si="4"/>
        <v>547.16666666666663</v>
      </c>
      <c r="D54" s="15">
        <f t="shared" si="4"/>
        <v>9264.8333333333339</v>
      </c>
      <c r="E54" s="15">
        <f t="shared" si="4"/>
        <v>14939.333333333336</v>
      </c>
      <c r="F54" s="15"/>
      <c r="G54" s="15">
        <v>219.91666666666663</v>
      </c>
      <c r="H54" s="15">
        <v>5117.8333333333339</v>
      </c>
      <c r="I54" s="15">
        <v>8457.1666666666679</v>
      </c>
      <c r="J54" s="15"/>
      <c r="K54" s="15">
        <v>327.25</v>
      </c>
      <c r="L54" s="15">
        <v>4147</v>
      </c>
      <c r="M54" s="15">
        <v>6482.166666666667</v>
      </c>
      <c r="N54" s="1"/>
    </row>
    <row r="55" spans="1:14" ht="11.25" customHeight="1" x14ac:dyDescent="0.25">
      <c r="A55" s="1"/>
      <c r="B55" s="6" t="s">
        <v>32</v>
      </c>
      <c r="C55" s="15">
        <f t="shared" si="4"/>
        <v>271.75</v>
      </c>
      <c r="D55" s="15">
        <f t="shared" si="4"/>
        <v>4386.75</v>
      </c>
      <c r="E55" s="15">
        <f t="shared" si="4"/>
        <v>8084.583333333333</v>
      </c>
      <c r="F55" s="15"/>
      <c r="G55" s="15">
        <v>18.083333333333343</v>
      </c>
      <c r="H55" s="15">
        <v>828.25</v>
      </c>
      <c r="I55" s="15">
        <v>1509.583333333333</v>
      </c>
      <c r="J55" s="15"/>
      <c r="K55" s="15">
        <v>253.66666666666666</v>
      </c>
      <c r="L55" s="15">
        <v>3558.5</v>
      </c>
      <c r="M55" s="15">
        <v>6575</v>
      </c>
      <c r="N55" s="1"/>
    </row>
    <row r="56" spans="1:14" ht="11.25" customHeight="1" x14ac:dyDescent="0.25">
      <c r="A56" s="1"/>
      <c r="B56" s="6" t="s">
        <v>7</v>
      </c>
      <c r="C56" s="15">
        <f t="shared" si="4"/>
        <v>1197.9166666666667</v>
      </c>
      <c r="D56" s="15">
        <f t="shared" si="4"/>
        <v>17565.833333333332</v>
      </c>
      <c r="E56" s="15">
        <f t="shared" si="4"/>
        <v>33300.25</v>
      </c>
      <c r="F56" s="15"/>
      <c r="G56" s="15">
        <v>211.75000000000011</v>
      </c>
      <c r="H56" s="15">
        <v>6109.4999999999982</v>
      </c>
      <c r="I56" s="15">
        <v>11675.583333333332</v>
      </c>
      <c r="J56" s="15"/>
      <c r="K56" s="15">
        <v>986.16666666666663</v>
      </c>
      <c r="L56" s="15">
        <v>11456.333333333334</v>
      </c>
      <c r="M56" s="15">
        <v>21624.666666666668</v>
      </c>
      <c r="N56" s="1"/>
    </row>
    <row r="57" spans="1:14" ht="11.25" customHeight="1" x14ac:dyDescent="0.25">
      <c r="A57" s="1"/>
      <c r="B57" s="6" t="s">
        <v>8</v>
      </c>
      <c r="C57" s="15">
        <f t="shared" si="4"/>
        <v>106.41666666666667</v>
      </c>
      <c r="D57" s="15">
        <f t="shared" si="4"/>
        <v>1626.6666666666667</v>
      </c>
      <c r="E57" s="15">
        <f t="shared" si="4"/>
        <v>2489.25</v>
      </c>
      <c r="F57" s="15"/>
      <c r="G57" s="15">
        <v>8.1666666666666714</v>
      </c>
      <c r="H57" s="15">
        <v>175.83333333333348</v>
      </c>
      <c r="I57" s="15">
        <v>286.25</v>
      </c>
      <c r="J57" s="15"/>
      <c r="K57" s="15">
        <v>98.25</v>
      </c>
      <c r="L57" s="15">
        <v>1450.8333333333333</v>
      </c>
      <c r="M57" s="15">
        <v>2203</v>
      </c>
      <c r="N57" s="1"/>
    </row>
    <row r="58" spans="1:14" ht="11.25" customHeight="1" x14ac:dyDescent="0.25">
      <c r="A58" s="1"/>
      <c r="B58" s="6" t="s">
        <v>9</v>
      </c>
      <c r="C58" s="15">
        <f t="shared" si="4"/>
        <v>328.75</v>
      </c>
      <c r="D58" s="15">
        <f t="shared" si="4"/>
        <v>5601.166666666667</v>
      </c>
      <c r="E58" s="15">
        <f t="shared" si="4"/>
        <v>8445.0833333333339</v>
      </c>
      <c r="F58" s="15"/>
      <c r="G58" s="15">
        <v>75.333333333333343</v>
      </c>
      <c r="H58" s="15">
        <v>2017.0000000000005</v>
      </c>
      <c r="I58" s="15">
        <v>3231.5833333333339</v>
      </c>
      <c r="J58" s="15"/>
      <c r="K58" s="15">
        <v>253.41666666666666</v>
      </c>
      <c r="L58" s="15">
        <v>3584.1666666666665</v>
      </c>
      <c r="M58" s="15">
        <v>5213.5</v>
      </c>
      <c r="N58" s="1"/>
    </row>
    <row r="59" spans="1:14" s="20" customFormat="1" ht="11.25" customHeight="1" x14ac:dyDescent="0.25">
      <c r="A59" s="18"/>
      <c r="B59" s="8" t="s">
        <v>10</v>
      </c>
      <c r="C59" s="19">
        <f t="shared" si="4"/>
        <v>580.83333333333337</v>
      </c>
      <c r="D59" s="19">
        <f t="shared" si="4"/>
        <v>10506.25</v>
      </c>
      <c r="E59" s="19">
        <f t="shared" si="4"/>
        <v>18980.583333333332</v>
      </c>
      <c r="F59" s="19"/>
      <c r="G59" s="19">
        <v>183.50000000000006</v>
      </c>
      <c r="H59" s="19">
        <v>4981.416666666667</v>
      </c>
      <c r="I59" s="19">
        <v>9295.8333333333321</v>
      </c>
      <c r="J59" s="19"/>
      <c r="K59" s="19">
        <v>397.33333333333331</v>
      </c>
      <c r="L59" s="19">
        <v>5524.833333333333</v>
      </c>
      <c r="M59" s="19">
        <v>9684.75</v>
      </c>
      <c r="N59" s="18"/>
    </row>
    <row r="60" spans="1:14" ht="11.25" customHeight="1" x14ac:dyDescent="0.25">
      <c r="A60" s="1"/>
      <c r="B60" s="6" t="s">
        <v>11</v>
      </c>
      <c r="C60" s="15">
        <f t="shared" si="4"/>
        <v>703.66666666666663</v>
      </c>
      <c r="D60" s="15">
        <f t="shared" si="4"/>
        <v>10201.833333333334</v>
      </c>
      <c r="E60" s="15">
        <f t="shared" si="4"/>
        <v>17016.25</v>
      </c>
      <c r="F60" s="15"/>
      <c r="G60" s="15">
        <v>69.583333333333258</v>
      </c>
      <c r="H60" s="15">
        <v>1953</v>
      </c>
      <c r="I60" s="15">
        <v>3623.5</v>
      </c>
      <c r="J60" s="15"/>
      <c r="K60" s="15">
        <v>634.08333333333337</v>
      </c>
      <c r="L60" s="15">
        <v>8248.8333333333339</v>
      </c>
      <c r="M60" s="15">
        <v>13392.75</v>
      </c>
      <c r="N60" s="1"/>
    </row>
    <row r="61" spans="1:14" ht="11.25" customHeight="1" x14ac:dyDescent="0.25">
      <c r="A61" s="1"/>
      <c r="B61" s="6" t="s">
        <v>12</v>
      </c>
      <c r="C61" s="15">
        <f t="shared" si="4"/>
        <v>694.75</v>
      </c>
      <c r="D61" s="15">
        <f t="shared" si="4"/>
        <v>10405.25</v>
      </c>
      <c r="E61" s="15">
        <f t="shared" si="4"/>
        <v>18574.5</v>
      </c>
      <c r="F61" s="15"/>
      <c r="G61" s="15">
        <v>284.33333333333331</v>
      </c>
      <c r="H61" s="15">
        <v>6035.083333333333</v>
      </c>
      <c r="I61" s="15">
        <v>11236.666666666668</v>
      </c>
      <c r="J61" s="15"/>
      <c r="K61" s="15">
        <v>410.41666666666669</v>
      </c>
      <c r="L61" s="15">
        <v>4370.166666666667</v>
      </c>
      <c r="M61" s="15">
        <v>7337.833333333333</v>
      </c>
      <c r="N61" s="1"/>
    </row>
    <row r="62" spans="1:14" ht="11.25" customHeight="1" x14ac:dyDescent="0.25">
      <c r="A62" s="1"/>
      <c r="B62" s="6" t="s">
        <v>13</v>
      </c>
      <c r="C62" s="15">
        <f>G62+K62</f>
        <v>476.08333333333331</v>
      </c>
      <c r="D62" s="15">
        <f t="shared" si="4"/>
        <v>8057.25</v>
      </c>
      <c r="E62" s="15">
        <f t="shared" si="4"/>
        <v>12006.5</v>
      </c>
      <c r="F62" s="15"/>
      <c r="G62" s="15">
        <v>250.99999999999997</v>
      </c>
      <c r="H62" s="15">
        <v>5402.9166666666661</v>
      </c>
      <c r="I62" s="15">
        <v>8171.0833333333339</v>
      </c>
      <c r="J62" s="15"/>
      <c r="K62" s="15">
        <v>225.08333333333334</v>
      </c>
      <c r="L62" s="15">
        <v>2654.3333333333335</v>
      </c>
      <c r="M62" s="15">
        <v>3835.4166666666665</v>
      </c>
      <c r="N62" s="1"/>
    </row>
    <row r="63" spans="1:14" ht="11.25" customHeight="1" x14ac:dyDescent="0.25">
      <c r="A63" s="1"/>
      <c r="B63" s="6" t="s">
        <v>33</v>
      </c>
      <c r="C63" s="15">
        <f>SUM(G63,K63)</f>
        <v>6603.166666666667</v>
      </c>
      <c r="D63" s="15">
        <f>SUM(H63,L63)</f>
        <v>76392.583333333328</v>
      </c>
      <c r="E63" s="15">
        <f>SUM(I63,M63)</f>
        <v>135498.33333333334</v>
      </c>
      <c r="F63" s="15"/>
      <c r="G63" s="15">
        <v>498.16666666666697</v>
      </c>
      <c r="H63" s="15">
        <v>23504.333333333328</v>
      </c>
      <c r="I63" s="15">
        <v>43511.583333333343</v>
      </c>
      <c r="J63" s="15"/>
      <c r="K63" s="15">
        <v>6105</v>
      </c>
      <c r="L63" s="15">
        <v>52888.25</v>
      </c>
      <c r="M63" s="15">
        <v>91986.75</v>
      </c>
      <c r="N63" s="1"/>
    </row>
    <row r="64" spans="1:14" ht="11.25" customHeight="1" x14ac:dyDescent="0.25">
      <c r="A64" s="1"/>
      <c r="B64" s="26" t="s">
        <v>14</v>
      </c>
      <c r="C64" s="28">
        <f>G64+K64</f>
        <v>444.66666666666669</v>
      </c>
      <c r="D64" s="15">
        <f t="shared" ref="D64:E72" si="5">H64+L64</f>
        <v>6433.25</v>
      </c>
      <c r="E64" s="15">
        <f t="shared" si="5"/>
        <v>10453.833333333334</v>
      </c>
      <c r="F64" s="15"/>
      <c r="G64" s="15">
        <v>87.666666666666686</v>
      </c>
      <c r="H64" s="15">
        <v>1974.5</v>
      </c>
      <c r="I64" s="15">
        <v>3481.916666666667</v>
      </c>
      <c r="J64" s="15"/>
      <c r="K64" s="15">
        <v>357</v>
      </c>
      <c r="L64" s="15">
        <v>4458.75</v>
      </c>
      <c r="M64" s="15">
        <v>6971.916666666667</v>
      </c>
      <c r="N64" s="1"/>
    </row>
    <row r="65" spans="1:14" ht="11.25" customHeight="1" x14ac:dyDescent="0.25">
      <c r="A65" s="1"/>
      <c r="B65" s="27" t="s">
        <v>15</v>
      </c>
      <c r="C65" s="28">
        <f t="shared" ref="C65:C72" si="6">G65+K65</f>
        <v>163.91666666666666</v>
      </c>
      <c r="D65" s="15">
        <f t="shared" si="5"/>
        <v>2996.5833333333335</v>
      </c>
      <c r="E65" s="15">
        <f t="shared" si="5"/>
        <v>5028.416666666667</v>
      </c>
      <c r="F65" s="36"/>
      <c r="G65" s="15">
        <v>10</v>
      </c>
      <c r="H65" s="15">
        <v>300.75</v>
      </c>
      <c r="I65" s="15">
        <v>599.33333333333394</v>
      </c>
      <c r="J65" s="15"/>
      <c r="K65" s="15">
        <v>153.91666666666666</v>
      </c>
      <c r="L65" s="15">
        <v>2695.8333333333335</v>
      </c>
      <c r="M65" s="15">
        <v>4429.083333333333</v>
      </c>
      <c r="N65" s="1"/>
    </row>
    <row r="66" spans="1:14" ht="11.25" customHeight="1" x14ac:dyDescent="0.25">
      <c r="A66" s="1"/>
      <c r="B66" s="26" t="s">
        <v>16</v>
      </c>
      <c r="C66" s="28">
        <f t="shared" si="6"/>
        <v>163.91666666666666</v>
      </c>
      <c r="D66" s="15">
        <f t="shared" si="5"/>
        <v>2447.0833333333335</v>
      </c>
      <c r="E66" s="15">
        <f t="shared" si="5"/>
        <v>4241</v>
      </c>
      <c r="F66" s="15"/>
      <c r="G66" s="15">
        <v>57.499999999999986</v>
      </c>
      <c r="H66" s="15">
        <v>1163.7500000000002</v>
      </c>
      <c r="I66" s="15">
        <v>1998.3333333333335</v>
      </c>
      <c r="J66" s="15"/>
      <c r="K66" s="15">
        <v>106.41666666666667</v>
      </c>
      <c r="L66" s="15">
        <v>1283.3333333333333</v>
      </c>
      <c r="M66" s="15">
        <v>2242.6666666666665</v>
      </c>
      <c r="N66" s="1"/>
    </row>
    <row r="67" spans="1:14" ht="11.25" customHeight="1" x14ac:dyDescent="0.25">
      <c r="A67" s="1"/>
      <c r="B67" s="26" t="s">
        <v>17</v>
      </c>
      <c r="C67" s="28">
        <f t="shared" si="6"/>
        <v>219.08333333333334</v>
      </c>
      <c r="D67" s="15">
        <f t="shared" si="5"/>
        <v>3204.0833333333335</v>
      </c>
      <c r="E67" s="15">
        <f t="shared" si="5"/>
        <v>5155.333333333333</v>
      </c>
      <c r="F67" s="15"/>
      <c r="G67" s="16">
        <v>37.583333333333343</v>
      </c>
      <c r="H67" s="16">
        <v>728.66666666666697</v>
      </c>
      <c r="I67" s="16">
        <v>1351.9999999999995</v>
      </c>
      <c r="J67" s="16"/>
      <c r="K67" s="15">
        <v>181.5</v>
      </c>
      <c r="L67" s="15">
        <v>2475.4166666666665</v>
      </c>
      <c r="M67" s="15">
        <v>3803.3333333333335</v>
      </c>
      <c r="N67" s="1"/>
    </row>
    <row r="68" spans="1:14" ht="11.25" customHeight="1" x14ac:dyDescent="0.25">
      <c r="A68" s="1"/>
      <c r="B68" s="26" t="s">
        <v>18</v>
      </c>
      <c r="C68" s="28">
        <f t="shared" si="6"/>
        <v>538.16666666666663</v>
      </c>
      <c r="D68" s="15">
        <f t="shared" si="5"/>
        <v>7511.166666666667</v>
      </c>
      <c r="E68" s="15">
        <f t="shared" si="5"/>
        <v>13339.416666666666</v>
      </c>
      <c r="F68" s="15"/>
      <c r="G68" s="15">
        <v>56.249999999999943</v>
      </c>
      <c r="H68" s="15">
        <v>1541.75</v>
      </c>
      <c r="I68" s="15">
        <v>2626.25</v>
      </c>
      <c r="J68" s="15"/>
      <c r="K68" s="15">
        <v>481.91666666666669</v>
      </c>
      <c r="L68" s="15">
        <v>5969.416666666667</v>
      </c>
      <c r="M68" s="15">
        <v>10713.166666666666</v>
      </c>
      <c r="N68" s="1"/>
    </row>
    <row r="69" spans="1:14" ht="11.25" customHeight="1" x14ac:dyDescent="0.25">
      <c r="A69" s="1"/>
      <c r="B69" s="26" t="s">
        <v>19</v>
      </c>
      <c r="C69" s="28">
        <f t="shared" si="6"/>
        <v>499.16666666666669</v>
      </c>
      <c r="D69" s="15">
        <f t="shared" si="5"/>
        <v>7095.083333333333</v>
      </c>
      <c r="E69" s="15">
        <f t="shared" si="5"/>
        <v>12654.5</v>
      </c>
      <c r="F69" s="15"/>
      <c r="G69" s="15">
        <v>103.5</v>
      </c>
      <c r="H69" s="15">
        <v>2639.4166666666661</v>
      </c>
      <c r="I69" s="15">
        <v>4904.583333333333</v>
      </c>
      <c r="J69" s="15"/>
      <c r="K69" s="15">
        <v>395.66666666666669</v>
      </c>
      <c r="L69" s="15">
        <v>4455.666666666667</v>
      </c>
      <c r="M69" s="15">
        <v>7749.916666666667</v>
      </c>
      <c r="N69" s="1"/>
    </row>
    <row r="70" spans="1:14" ht="11.25" customHeight="1" x14ac:dyDescent="0.25">
      <c r="A70" s="1"/>
      <c r="B70" s="27" t="s">
        <v>20</v>
      </c>
      <c r="C70" s="28">
        <f t="shared" si="6"/>
        <v>496.16666666666669</v>
      </c>
      <c r="D70" s="15">
        <f t="shared" si="5"/>
        <v>7641.25</v>
      </c>
      <c r="E70" s="15">
        <f t="shared" si="5"/>
        <v>12361.416666666666</v>
      </c>
      <c r="F70" s="15"/>
      <c r="G70" s="15">
        <v>68.5</v>
      </c>
      <c r="H70" s="15">
        <v>1714.333333333333</v>
      </c>
      <c r="I70" s="15">
        <v>3011.3333333333321</v>
      </c>
      <c r="J70" s="15"/>
      <c r="K70" s="15">
        <v>427.66666666666669</v>
      </c>
      <c r="L70" s="15">
        <v>5926.916666666667</v>
      </c>
      <c r="M70" s="15">
        <v>9350.0833333333339</v>
      </c>
      <c r="N70" s="1"/>
    </row>
    <row r="71" spans="1:14" ht="11.25" customHeight="1" x14ac:dyDescent="0.25">
      <c r="A71" s="1"/>
      <c r="B71" s="27" t="s">
        <v>21</v>
      </c>
      <c r="C71" s="28">
        <f t="shared" si="6"/>
        <v>311.08333333333331</v>
      </c>
      <c r="D71" s="15">
        <f t="shared" si="5"/>
        <v>4822.416666666667</v>
      </c>
      <c r="E71" s="15">
        <f t="shared" si="5"/>
        <v>9233.8333333333339</v>
      </c>
      <c r="F71" s="15"/>
      <c r="G71" s="15">
        <v>79.666666666666657</v>
      </c>
      <c r="H71" s="15">
        <v>2094.5000000000005</v>
      </c>
      <c r="I71" s="15">
        <v>4186.7500000000009</v>
      </c>
      <c r="J71" s="15"/>
      <c r="K71" s="15">
        <v>231.41666666666666</v>
      </c>
      <c r="L71" s="15">
        <v>2727.9166666666665</v>
      </c>
      <c r="M71" s="15">
        <v>5047.083333333333</v>
      </c>
      <c r="N71" s="1"/>
    </row>
    <row r="72" spans="1:14" ht="11.25" customHeight="1" x14ac:dyDescent="0.25">
      <c r="A72" s="1"/>
      <c r="B72" s="26" t="s">
        <v>22</v>
      </c>
      <c r="C72" s="28">
        <f t="shared" si="6"/>
        <v>136.08333333333334</v>
      </c>
      <c r="D72" s="15">
        <f t="shared" si="5"/>
        <v>2227.6666666666665</v>
      </c>
      <c r="E72" s="15">
        <f t="shared" si="5"/>
        <v>4469</v>
      </c>
      <c r="F72" s="15"/>
      <c r="G72" s="15">
        <v>21.833333333333343</v>
      </c>
      <c r="H72" s="15">
        <v>806.08333333333326</v>
      </c>
      <c r="I72" s="15">
        <v>1678.5833333333335</v>
      </c>
      <c r="J72" s="15"/>
      <c r="K72" s="15">
        <v>114.25</v>
      </c>
      <c r="L72" s="15">
        <v>1421.5833333333333</v>
      </c>
      <c r="M72" s="15">
        <v>2790.4166666666665</v>
      </c>
      <c r="N72" s="1"/>
    </row>
    <row r="73" spans="1:14" ht="11.25" customHeight="1" x14ac:dyDescent="0.25">
      <c r="A73" s="1"/>
      <c r="B73" s="26" t="s">
        <v>23</v>
      </c>
      <c r="C73" s="30">
        <f>G73+K73</f>
        <v>252.91666666666666</v>
      </c>
      <c r="D73" s="25">
        <f>H73+L73</f>
        <v>4429.916666666667</v>
      </c>
      <c r="E73" s="25">
        <f>I73+M73</f>
        <v>6928.833333333333</v>
      </c>
      <c r="F73" s="25"/>
      <c r="G73" s="25">
        <v>27.166666666666657</v>
      </c>
      <c r="H73" s="25">
        <v>1103.8333333333335</v>
      </c>
      <c r="I73" s="25">
        <v>1909.4166666666661</v>
      </c>
      <c r="J73" s="25"/>
      <c r="K73" s="25">
        <v>225.75</v>
      </c>
      <c r="L73" s="25">
        <v>3326.0833333333335</v>
      </c>
      <c r="M73" s="25">
        <v>5019.416666666667</v>
      </c>
      <c r="N73" s="1"/>
    </row>
    <row r="74" spans="1:14" ht="3" customHeight="1" x14ac:dyDescent="0.25">
      <c r="A74" s="1"/>
      <c r="B74" s="10"/>
      <c r="C74" s="5"/>
      <c r="D74" s="15">
        <f t="shared" ref="C74:E90" si="7">SUM(H74,L74)</f>
        <v>0</v>
      </c>
      <c r="E74" s="5"/>
      <c r="F74" s="5"/>
      <c r="G74" s="5"/>
      <c r="H74" s="5"/>
      <c r="I74" s="5"/>
      <c r="J74" s="5"/>
      <c r="K74" s="5"/>
      <c r="L74" s="5"/>
      <c r="M74" s="5"/>
      <c r="N74" s="1"/>
    </row>
    <row r="75" spans="1:14" ht="11.25" customHeight="1" x14ac:dyDescent="0.25">
      <c r="A75" s="1"/>
      <c r="B75" s="13">
        <v>2021</v>
      </c>
      <c r="C75" s="12">
        <f>SUM(C76:C100)</f>
        <v>23083.166666666668</v>
      </c>
      <c r="D75" s="12">
        <f>SUM(D76:D100)</f>
        <v>294048.83333333331</v>
      </c>
      <c r="E75" s="12">
        <f t="shared" ref="E75:M75" si="8">SUM(E76:E100)</f>
        <v>505956.58333333326</v>
      </c>
      <c r="F75" s="12">
        <f t="shared" si="8"/>
        <v>0</v>
      </c>
      <c r="G75" s="12">
        <f t="shared" si="8"/>
        <v>3723.0833333333326</v>
      </c>
      <c r="H75" s="12">
        <f t="shared" si="8"/>
        <v>101870.66666666667</v>
      </c>
      <c r="I75" s="12">
        <f t="shared" si="8"/>
        <v>182290.08333333331</v>
      </c>
      <c r="J75" s="12">
        <f t="shared" si="8"/>
        <v>0</v>
      </c>
      <c r="K75" s="12">
        <f t="shared" si="8"/>
        <v>19360.083333333332</v>
      </c>
      <c r="L75" s="12">
        <f t="shared" si="8"/>
        <v>192178.16666666672</v>
      </c>
      <c r="M75" s="12">
        <f t="shared" si="8"/>
        <v>323666.5</v>
      </c>
      <c r="N75" s="1"/>
    </row>
    <row r="76" spans="1:14" ht="11.25" customHeight="1" x14ac:dyDescent="0.25">
      <c r="A76" s="1"/>
      <c r="B76" s="6" t="s">
        <v>3</v>
      </c>
      <c r="C76" s="15">
        <f>G76+K76</f>
        <v>356.66666666666663</v>
      </c>
      <c r="D76" s="15">
        <f>H76+L76</f>
        <v>4517.916666666667</v>
      </c>
      <c r="E76" s="15">
        <f>I76+M76</f>
        <v>7238.5</v>
      </c>
      <c r="F76" s="15"/>
      <c r="G76" s="15">
        <v>109.75</v>
      </c>
      <c r="H76" s="15">
        <v>2174.0833333333335</v>
      </c>
      <c r="I76" s="15">
        <v>3521.1666666666665</v>
      </c>
      <c r="J76" s="15"/>
      <c r="K76" s="15">
        <v>246.91666666666666</v>
      </c>
      <c r="L76" s="15">
        <v>2343.8333333333335</v>
      </c>
      <c r="M76" s="15">
        <v>3717.3333333333335</v>
      </c>
      <c r="N76" s="1"/>
    </row>
    <row r="77" spans="1:14" ht="11.25" customHeight="1" x14ac:dyDescent="0.25">
      <c r="A77" s="1"/>
      <c r="B77" s="6" t="s">
        <v>25</v>
      </c>
      <c r="C77" s="15">
        <f t="shared" ref="C77:E89" si="9">G77+K77</f>
        <v>856.41666666666674</v>
      </c>
      <c r="D77" s="15">
        <f t="shared" si="9"/>
        <v>11434.166666666668</v>
      </c>
      <c r="E77" s="15">
        <f t="shared" si="9"/>
        <v>19814.416666666664</v>
      </c>
      <c r="F77" s="15"/>
      <c r="G77" s="15">
        <v>288.41666666666669</v>
      </c>
      <c r="H77" s="15">
        <v>5835.416666666667</v>
      </c>
      <c r="I77" s="15">
        <v>10153.75</v>
      </c>
      <c r="J77" s="15"/>
      <c r="K77" s="15">
        <v>568</v>
      </c>
      <c r="L77" s="15">
        <v>5598.75</v>
      </c>
      <c r="M77" s="15">
        <v>9660.6666666666661</v>
      </c>
      <c r="N77" s="1"/>
    </row>
    <row r="78" spans="1:14" ht="11.25" customHeight="1" x14ac:dyDescent="0.25">
      <c r="A78" s="1"/>
      <c r="B78" s="7" t="s">
        <v>24</v>
      </c>
      <c r="C78" s="15">
        <f t="shared" si="9"/>
        <v>467</v>
      </c>
      <c r="D78" s="15">
        <f t="shared" si="9"/>
        <v>4738.333333333333</v>
      </c>
      <c r="E78" s="15">
        <f t="shared" si="9"/>
        <v>7344.75</v>
      </c>
      <c r="F78" s="15"/>
      <c r="G78" s="15">
        <v>17.416666666666668</v>
      </c>
      <c r="H78" s="15">
        <v>550.75</v>
      </c>
      <c r="I78" s="15">
        <v>889.66666666666663</v>
      </c>
      <c r="J78" s="15"/>
      <c r="K78" s="15">
        <v>449.58333333333331</v>
      </c>
      <c r="L78" s="15">
        <v>4187.583333333333</v>
      </c>
      <c r="M78" s="15">
        <v>6455.083333333333</v>
      </c>
      <c r="N78" s="1"/>
    </row>
    <row r="79" spans="1:14" ht="11.25" customHeight="1" x14ac:dyDescent="0.25">
      <c r="A79" s="1"/>
      <c r="B79" s="6" t="s">
        <v>4</v>
      </c>
      <c r="C79" s="15">
        <f t="shared" si="9"/>
        <v>1434.5</v>
      </c>
      <c r="D79" s="15">
        <f t="shared" si="9"/>
        <v>17382</v>
      </c>
      <c r="E79" s="15">
        <f t="shared" si="9"/>
        <v>29851.416666666668</v>
      </c>
      <c r="F79" s="15"/>
      <c r="G79" s="15">
        <v>343.33333333333331</v>
      </c>
      <c r="H79" s="15">
        <v>7426.166666666667</v>
      </c>
      <c r="I79" s="15">
        <v>13245.75</v>
      </c>
      <c r="J79" s="15"/>
      <c r="K79" s="15">
        <v>1091.1666666666667</v>
      </c>
      <c r="L79" s="15">
        <v>9955.8333333333339</v>
      </c>
      <c r="M79" s="15">
        <v>16605.666666666668</v>
      </c>
      <c r="N79" s="1"/>
    </row>
    <row r="80" spans="1:14" ht="11.25" customHeight="1" x14ac:dyDescent="0.25">
      <c r="A80" s="1"/>
      <c r="B80" s="6" t="s">
        <v>5</v>
      </c>
      <c r="C80" s="15">
        <f t="shared" si="9"/>
        <v>550.33333333333337</v>
      </c>
      <c r="D80" s="15">
        <f t="shared" si="9"/>
        <v>6023.5</v>
      </c>
      <c r="E80" s="15">
        <f t="shared" si="9"/>
        <v>9792.5833333333321</v>
      </c>
      <c r="F80" s="15"/>
      <c r="G80" s="15">
        <v>32.583333333333336</v>
      </c>
      <c r="H80" s="15">
        <v>863.91666666666663</v>
      </c>
      <c r="I80" s="15">
        <v>1566.4166666666667</v>
      </c>
      <c r="J80" s="15"/>
      <c r="K80" s="15">
        <v>517.75</v>
      </c>
      <c r="L80" s="15">
        <v>5159.583333333333</v>
      </c>
      <c r="M80" s="15">
        <v>8226.1666666666661</v>
      </c>
      <c r="N80" s="1"/>
    </row>
    <row r="81" spans="1:14" ht="11.25" customHeight="1" x14ac:dyDescent="0.25">
      <c r="A81" s="1"/>
      <c r="B81" s="6" t="s">
        <v>6</v>
      </c>
      <c r="C81" s="15">
        <f t="shared" si="9"/>
        <v>859</v>
      </c>
      <c r="D81" s="15">
        <f t="shared" si="9"/>
        <v>12732.916666666668</v>
      </c>
      <c r="E81" s="15">
        <f t="shared" si="9"/>
        <v>19909</v>
      </c>
      <c r="F81" s="15"/>
      <c r="G81" s="15">
        <v>288.41666666666669</v>
      </c>
      <c r="H81" s="15">
        <v>6926.166666666667</v>
      </c>
      <c r="I81" s="15">
        <v>10915.833333333334</v>
      </c>
      <c r="J81" s="15"/>
      <c r="K81" s="15">
        <v>570.58333333333337</v>
      </c>
      <c r="L81" s="15">
        <v>5806.75</v>
      </c>
      <c r="M81" s="15">
        <v>8993.1666666666661</v>
      </c>
      <c r="N81" s="1"/>
    </row>
    <row r="82" spans="1:14" ht="11.25" customHeight="1" x14ac:dyDescent="0.25">
      <c r="A82" s="1"/>
      <c r="B82" s="6" t="s">
        <v>32</v>
      </c>
      <c r="C82" s="15">
        <f t="shared" si="9"/>
        <v>283.75</v>
      </c>
      <c r="D82" s="15">
        <f t="shared" si="9"/>
        <v>4819.666666666667</v>
      </c>
      <c r="E82" s="15">
        <f t="shared" si="9"/>
        <v>8827.5833333333339</v>
      </c>
      <c r="F82" s="15"/>
      <c r="G82" s="15">
        <v>25.583333333333332</v>
      </c>
      <c r="H82" s="15">
        <v>1081.3333333333333</v>
      </c>
      <c r="I82" s="15">
        <v>1932.4166666666667</v>
      </c>
      <c r="J82" s="15"/>
      <c r="K82" s="15">
        <v>258.16666666666669</v>
      </c>
      <c r="L82" s="15">
        <v>3738.3333333333335</v>
      </c>
      <c r="M82" s="15">
        <v>6895.166666666667</v>
      </c>
      <c r="N82" s="1"/>
    </row>
    <row r="83" spans="1:14" ht="11.25" customHeight="1" x14ac:dyDescent="0.25">
      <c r="A83" s="1"/>
      <c r="B83" s="6" t="s">
        <v>7</v>
      </c>
      <c r="C83" s="15">
        <f t="shared" si="9"/>
        <v>1887.3333333333333</v>
      </c>
      <c r="D83" s="15">
        <f t="shared" si="9"/>
        <v>23825.916666666664</v>
      </c>
      <c r="E83" s="15">
        <f t="shared" si="9"/>
        <v>43893.333333333328</v>
      </c>
      <c r="F83" s="15"/>
      <c r="G83" s="15">
        <v>248.75</v>
      </c>
      <c r="H83" s="15">
        <v>7446.5</v>
      </c>
      <c r="I83" s="15">
        <v>14144.25</v>
      </c>
      <c r="J83" s="15"/>
      <c r="K83" s="15">
        <v>1638.5833333333333</v>
      </c>
      <c r="L83" s="15">
        <v>16379.416666666666</v>
      </c>
      <c r="M83" s="15">
        <v>29749.083333333332</v>
      </c>
      <c r="N83" s="1"/>
    </row>
    <row r="84" spans="1:14" ht="11.25" customHeight="1" x14ac:dyDescent="0.25">
      <c r="A84" s="1"/>
      <c r="B84" s="6" t="s">
        <v>8</v>
      </c>
      <c r="C84" s="15">
        <f t="shared" si="9"/>
        <v>181.16666666666666</v>
      </c>
      <c r="D84" s="15">
        <f t="shared" si="9"/>
        <v>2200.1666666666665</v>
      </c>
      <c r="E84" s="15">
        <f t="shared" si="9"/>
        <v>3423</v>
      </c>
      <c r="F84" s="15"/>
      <c r="G84" s="15">
        <v>9.4166666666666661</v>
      </c>
      <c r="H84" s="15">
        <v>197.58333333333334</v>
      </c>
      <c r="I84" s="15">
        <v>321.83333333333331</v>
      </c>
      <c r="J84" s="15"/>
      <c r="K84" s="15">
        <v>171.75</v>
      </c>
      <c r="L84" s="15">
        <v>2002.5833333333333</v>
      </c>
      <c r="M84" s="15">
        <v>3101.1666666666665</v>
      </c>
      <c r="N84" s="1"/>
    </row>
    <row r="85" spans="1:14" ht="11.25" customHeight="1" x14ac:dyDescent="0.25">
      <c r="A85" s="1"/>
      <c r="B85" s="6" t="s">
        <v>9</v>
      </c>
      <c r="C85" s="15">
        <f t="shared" si="9"/>
        <v>548.66666666666674</v>
      </c>
      <c r="D85" s="15">
        <f t="shared" si="9"/>
        <v>7829.166666666667</v>
      </c>
      <c r="E85" s="15">
        <f t="shared" si="9"/>
        <v>11934.666666666668</v>
      </c>
      <c r="F85" s="15"/>
      <c r="G85" s="15">
        <v>97</v>
      </c>
      <c r="H85" s="15">
        <v>2555.75</v>
      </c>
      <c r="I85" s="15">
        <v>4146.166666666667</v>
      </c>
      <c r="J85" s="15"/>
      <c r="K85" s="15">
        <v>451.66666666666669</v>
      </c>
      <c r="L85" s="15">
        <v>5273.416666666667</v>
      </c>
      <c r="M85" s="15">
        <v>7788.5</v>
      </c>
      <c r="N85" s="1"/>
    </row>
    <row r="86" spans="1:14" s="20" customFormat="1" ht="11.25" customHeight="1" x14ac:dyDescent="0.25">
      <c r="A86" s="18"/>
      <c r="B86" s="8" t="s">
        <v>10</v>
      </c>
      <c r="C86" s="19">
        <f t="shared" si="9"/>
        <v>899.25</v>
      </c>
      <c r="D86" s="19">
        <f t="shared" si="9"/>
        <v>13951.5</v>
      </c>
      <c r="E86" s="19">
        <f t="shared" si="9"/>
        <v>25045.833333333332</v>
      </c>
      <c r="F86" s="19"/>
      <c r="G86" s="19">
        <v>221.25</v>
      </c>
      <c r="H86" s="19">
        <v>5974.5</v>
      </c>
      <c r="I86" s="19">
        <v>11212.166666666666</v>
      </c>
      <c r="J86" s="19"/>
      <c r="K86" s="19">
        <v>678</v>
      </c>
      <c r="L86" s="19">
        <v>7977</v>
      </c>
      <c r="M86" s="19">
        <v>13833.666666666666</v>
      </c>
      <c r="N86" s="18"/>
    </row>
    <row r="87" spans="1:14" ht="11.25" customHeight="1" x14ac:dyDescent="0.25">
      <c r="A87" s="1"/>
      <c r="B87" s="6" t="s">
        <v>11</v>
      </c>
      <c r="C87" s="15">
        <f t="shared" si="9"/>
        <v>1277.8333333333333</v>
      </c>
      <c r="D87" s="15">
        <f t="shared" si="9"/>
        <v>15472.75</v>
      </c>
      <c r="E87" s="15">
        <f t="shared" si="9"/>
        <v>25565.5</v>
      </c>
      <c r="F87" s="15"/>
      <c r="G87" s="15">
        <v>86.833333333333329</v>
      </c>
      <c r="H87" s="15">
        <v>2416.5833333333335</v>
      </c>
      <c r="I87" s="15">
        <v>4460.166666666667</v>
      </c>
      <c r="J87" s="15"/>
      <c r="K87" s="15">
        <v>1191</v>
      </c>
      <c r="L87" s="15">
        <v>13056.166666666666</v>
      </c>
      <c r="M87" s="15">
        <v>21105.333333333332</v>
      </c>
      <c r="N87" s="1"/>
    </row>
    <row r="88" spans="1:14" ht="11.25" customHeight="1" x14ac:dyDescent="0.25">
      <c r="A88" s="1"/>
      <c r="B88" s="6" t="s">
        <v>12</v>
      </c>
      <c r="C88" s="15">
        <f t="shared" si="9"/>
        <v>1104.0833333333333</v>
      </c>
      <c r="D88" s="15">
        <f t="shared" si="9"/>
        <v>13580.5</v>
      </c>
      <c r="E88" s="15">
        <f t="shared" si="9"/>
        <v>23797.416666666664</v>
      </c>
      <c r="F88" s="15"/>
      <c r="G88" s="15">
        <v>334.16666666666669</v>
      </c>
      <c r="H88" s="15">
        <v>6907.75</v>
      </c>
      <c r="I88" s="15">
        <v>12641.75</v>
      </c>
      <c r="J88" s="15"/>
      <c r="K88" s="15">
        <v>769.91666666666663</v>
      </c>
      <c r="L88" s="15">
        <v>6672.75</v>
      </c>
      <c r="M88" s="15">
        <v>11155.666666666666</v>
      </c>
      <c r="N88" s="1"/>
    </row>
    <row r="89" spans="1:14" ht="11.25" customHeight="1" x14ac:dyDescent="0.25">
      <c r="A89" s="1"/>
      <c r="B89" s="6" t="s">
        <v>13</v>
      </c>
      <c r="C89" s="15">
        <f t="shared" si="9"/>
        <v>647.83333333333337</v>
      </c>
      <c r="D89" s="15">
        <f t="shared" si="9"/>
        <v>10197.5</v>
      </c>
      <c r="E89" s="15">
        <f t="shared" si="9"/>
        <v>15007.416666666668</v>
      </c>
      <c r="F89" s="15"/>
      <c r="G89" s="15">
        <v>313.66666666666669</v>
      </c>
      <c r="H89" s="15">
        <v>6536</v>
      </c>
      <c r="I89" s="15">
        <v>9745.25</v>
      </c>
      <c r="J89" s="15"/>
      <c r="K89" s="15">
        <v>334.16666666666669</v>
      </c>
      <c r="L89" s="15">
        <v>3661.5</v>
      </c>
      <c r="M89" s="15">
        <v>5262.166666666667</v>
      </c>
      <c r="N89" s="1"/>
    </row>
    <row r="90" spans="1:14" ht="11.25" customHeight="1" x14ac:dyDescent="0.25">
      <c r="A90" s="1"/>
      <c r="B90" s="6" t="s">
        <v>33</v>
      </c>
      <c r="C90" s="15">
        <f t="shared" si="7"/>
        <v>6334</v>
      </c>
      <c r="D90" s="15">
        <f t="shared" si="7"/>
        <v>77289</v>
      </c>
      <c r="E90" s="15">
        <f t="shared" si="7"/>
        <v>136668</v>
      </c>
      <c r="F90" s="15"/>
      <c r="G90" s="15">
        <v>587.25</v>
      </c>
      <c r="H90" s="15">
        <v>26910.916666666668</v>
      </c>
      <c r="I90" s="15">
        <v>49316.25</v>
      </c>
      <c r="J90" s="15"/>
      <c r="K90" s="15">
        <v>5746.75</v>
      </c>
      <c r="L90" s="15">
        <v>50378.083333333336</v>
      </c>
      <c r="M90" s="15">
        <v>87351.75</v>
      </c>
      <c r="N90" s="1"/>
    </row>
    <row r="91" spans="1:14" ht="11.25" customHeight="1" x14ac:dyDescent="0.25">
      <c r="A91" s="1"/>
      <c r="B91" s="26" t="s">
        <v>14</v>
      </c>
      <c r="C91" s="28">
        <f t="shared" ref="C91:E99" si="10">G91+K91</f>
        <v>763</v>
      </c>
      <c r="D91" s="15">
        <f t="shared" si="10"/>
        <v>8452.1666666666661</v>
      </c>
      <c r="E91" s="15">
        <f t="shared" si="10"/>
        <v>13722.5</v>
      </c>
      <c r="F91" s="15"/>
      <c r="G91" s="15">
        <v>111.16666666666667</v>
      </c>
      <c r="H91" s="15">
        <v>2153.3333333333335</v>
      </c>
      <c r="I91" s="15">
        <v>3904.4166666666665</v>
      </c>
      <c r="J91" s="15"/>
      <c r="K91" s="15">
        <v>651.83333333333337</v>
      </c>
      <c r="L91" s="15">
        <v>6298.833333333333</v>
      </c>
      <c r="M91" s="15">
        <v>9818.0833333333339</v>
      </c>
      <c r="N91" s="1"/>
    </row>
    <row r="92" spans="1:14" ht="11.25" customHeight="1" x14ac:dyDescent="0.25">
      <c r="A92" s="1"/>
      <c r="B92" s="27" t="s">
        <v>15</v>
      </c>
      <c r="C92" s="28">
        <f t="shared" si="10"/>
        <v>308.83333333333337</v>
      </c>
      <c r="D92" s="15">
        <f t="shared" si="10"/>
        <v>4872.1666666666661</v>
      </c>
      <c r="E92" s="15">
        <f t="shared" si="10"/>
        <v>8152.833333333333</v>
      </c>
      <c r="F92" s="36"/>
      <c r="G92" s="15">
        <v>27.916666666666668</v>
      </c>
      <c r="H92" s="15">
        <v>871.75</v>
      </c>
      <c r="I92" s="15">
        <v>1584</v>
      </c>
      <c r="J92" s="15"/>
      <c r="K92" s="15">
        <v>280.91666666666669</v>
      </c>
      <c r="L92" s="15">
        <v>4000.4166666666665</v>
      </c>
      <c r="M92" s="15">
        <v>6568.833333333333</v>
      </c>
      <c r="N92" s="1"/>
    </row>
    <row r="93" spans="1:14" ht="11.25" customHeight="1" x14ac:dyDescent="0.25">
      <c r="A93" s="1"/>
      <c r="B93" s="26" t="s">
        <v>16</v>
      </c>
      <c r="C93" s="28">
        <f t="shared" si="10"/>
        <v>257.16666666666669</v>
      </c>
      <c r="D93" s="15">
        <f t="shared" si="10"/>
        <v>3384.9166666666665</v>
      </c>
      <c r="E93" s="15">
        <f t="shared" si="10"/>
        <v>5801.9166666666661</v>
      </c>
      <c r="F93" s="15"/>
      <c r="G93" s="15">
        <v>98.166666666666671</v>
      </c>
      <c r="H93" s="15">
        <v>1871.3333333333333</v>
      </c>
      <c r="I93" s="15">
        <v>3233.1666666666665</v>
      </c>
      <c r="J93" s="15"/>
      <c r="K93" s="15">
        <v>159</v>
      </c>
      <c r="L93" s="15">
        <v>1513.5833333333333</v>
      </c>
      <c r="M93" s="15">
        <v>2568.75</v>
      </c>
      <c r="N93" s="1"/>
    </row>
    <row r="94" spans="1:14" ht="11.25" customHeight="1" x14ac:dyDescent="0.25">
      <c r="A94" s="1"/>
      <c r="B94" s="26" t="s">
        <v>17</v>
      </c>
      <c r="C94" s="28">
        <f t="shared" si="10"/>
        <v>322.83333333333337</v>
      </c>
      <c r="D94" s="15">
        <f t="shared" si="10"/>
        <v>4110.25</v>
      </c>
      <c r="E94" s="15">
        <f t="shared" si="10"/>
        <v>6780.1666666666661</v>
      </c>
      <c r="F94" s="15"/>
      <c r="G94" s="16">
        <v>57.166666666666664</v>
      </c>
      <c r="H94" s="16">
        <v>1126.8333333333333</v>
      </c>
      <c r="I94" s="16">
        <v>2122.1666666666665</v>
      </c>
      <c r="J94" s="16"/>
      <c r="K94" s="15">
        <v>265.66666666666669</v>
      </c>
      <c r="L94" s="15">
        <v>2983.4166666666665</v>
      </c>
      <c r="M94" s="15">
        <v>4658</v>
      </c>
      <c r="N94" s="1"/>
    </row>
    <row r="95" spans="1:14" ht="11.25" customHeight="1" x14ac:dyDescent="0.25">
      <c r="A95" s="1"/>
      <c r="B95" s="26" t="s">
        <v>18</v>
      </c>
      <c r="C95" s="28">
        <f t="shared" si="10"/>
        <v>1016.3333333333334</v>
      </c>
      <c r="D95" s="15">
        <f t="shared" si="10"/>
        <v>11992.333333333334</v>
      </c>
      <c r="E95" s="15">
        <f t="shared" si="10"/>
        <v>22883.916666666664</v>
      </c>
      <c r="F95" s="15"/>
      <c r="G95" s="15">
        <v>74</v>
      </c>
      <c r="H95" s="15">
        <v>2059</v>
      </c>
      <c r="I95" s="15">
        <v>4710.583333333333</v>
      </c>
      <c r="J95" s="15"/>
      <c r="K95" s="15">
        <v>942.33333333333337</v>
      </c>
      <c r="L95" s="15">
        <v>9933.3333333333339</v>
      </c>
      <c r="M95" s="15">
        <v>18173.333333333332</v>
      </c>
      <c r="N95" s="1"/>
    </row>
    <row r="96" spans="1:14" ht="11.25" customHeight="1" x14ac:dyDescent="0.25">
      <c r="A96" s="1"/>
      <c r="B96" s="26" t="s">
        <v>19</v>
      </c>
      <c r="C96" s="28">
        <f t="shared" si="10"/>
        <v>775.25</v>
      </c>
      <c r="D96" s="15">
        <f t="shared" si="10"/>
        <v>9206.5</v>
      </c>
      <c r="E96" s="15">
        <f t="shared" si="10"/>
        <v>16000.583333333332</v>
      </c>
      <c r="F96" s="15"/>
      <c r="G96" s="15">
        <v>114.41666666666667</v>
      </c>
      <c r="H96" s="15">
        <v>2916.1666666666665</v>
      </c>
      <c r="I96" s="15">
        <v>5318.166666666667</v>
      </c>
      <c r="J96" s="15"/>
      <c r="K96" s="15">
        <v>660.83333333333337</v>
      </c>
      <c r="L96" s="15">
        <v>6290.333333333333</v>
      </c>
      <c r="M96" s="15">
        <v>10682.416666666666</v>
      </c>
      <c r="N96" s="1"/>
    </row>
    <row r="97" spans="1:14" ht="11.25" customHeight="1" x14ac:dyDescent="0.25">
      <c r="A97" s="1"/>
      <c r="B97" s="27" t="s">
        <v>20</v>
      </c>
      <c r="C97" s="28">
        <f t="shared" si="10"/>
        <v>774.08333333333337</v>
      </c>
      <c r="D97" s="15">
        <f t="shared" si="10"/>
        <v>10493.75</v>
      </c>
      <c r="E97" s="15">
        <f t="shared" si="10"/>
        <v>16792.583333333332</v>
      </c>
      <c r="F97" s="15"/>
      <c r="G97" s="15">
        <v>90.333333333333329</v>
      </c>
      <c r="H97" s="15">
        <v>2408.4166666666665</v>
      </c>
      <c r="I97" s="15">
        <v>4210.666666666667</v>
      </c>
      <c r="J97" s="15"/>
      <c r="K97" s="15">
        <v>683.75</v>
      </c>
      <c r="L97" s="15">
        <v>8085.333333333333</v>
      </c>
      <c r="M97" s="15">
        <v>12581.916666666666</v>
      </c>
      <c r="N97" s="1"/>
    </row>
    <row r="98" spans="1:14" ht="11.25" customHeight="1" x14ac:dyDescent="0.25">
      <c r="A98" s="1"/>
      <c r="B98" s="27" t="s">
        <v>21</v>
      </c>
      <c r="C98" s="28">
        <f t="shared" si="10"/>
        <v>474.91666666666669</v>
      </c>
      <c r="D98" s="15">
        <f t="shared" si="10"/>
        <v>5964.75</v>
      </c>
      <c r="E98" s="15">
        <f t="shared" si="10"/>
        <v>11171.333333333332</v>
      </c>
      <c r="F98" s="15"/>
      <c r="G98" s="15">
        <v>81</v>
      </c>
      <c r="H98" s="15">
        <v>2146.1666666666665</v>
      </c>
      <c r="I98" s="15">
        <v>4272.25</v>
      </c>
      <c r="J98" s="15"/>
      <c r="K98" s="15">
        <v>393.91666666666669</v>
      </c>
      <c r="L98" s="15">
        <v>3818.5833333333335</v>
      </c>
      <c r="M98" s="15">
        <v>6899.083333333333</v>
      </c>
      <c r="N98" s="1"/>
    </row>
    <row r="99" spans="1:14" ht="11.25" customHeight="1" x14ac:dyDescent="0.25">
      <c r="A99" s="1"/>
      <c r="B99" s="26" t="s">
        <v>22</v>
      </c>
      <c r="C99" s="28">
        <f t="shared" si="10"/>
        <v>236.5</v>
      </c>
      <c r="D99" s="15">
        <f t="shared" si="10"/>
        <v>3466.75</v>
      </c>
      <c r="E99" s="15">
        <f t="shared" si="10"/>
        <v>6874.25</v>
      </c>
      <c r="F99" s="15"/>
      <c r="G99" s="15">
        <v>33.25</v>
      </c>
      <c r="H99" s="15">
        <v>1300.9166666666667</v>
      </c>
      <c r="I99" s="15">
        <v>2617.8333333333335</v>
      </c>
      <c r="J99" s="15"/>
      <c r="K99" s="15">
        <v>203.25</v>
      </c>
      <c r="L99" s="15">
        <v>2165.8333333333335</v>
      </c>
      <c r="M99" s="15">
        <v>4256.416666666667</v>
      </c>
      <c r="N99" s="1"/>
    </row>
    <row r="100" spans="1:14" ht="11.25" customHeight="1" x14ac:dyDescent="0.25">
      <c r="A100" s="1"/>
      <c r="B100" s="26" t="s">
        <v>23</v>
      </c>
      <c r="C100" s="28">
        <f>G100+K100</f>
        <v>466.41666666666663</v>
      </c>
      <c r="D100" s="15">
        <f>H100+L100</f>
        <v>6110.25</v>
      </c>
      <c r="E100" s="15">
        <f>I100+M100</f>
        <v>9663.0833333333321</v>
      </c>
      <c r="F100" s="15"/>
      <c r="G100" s="15">
        <v>31.833333333333332</v>
      </c>
      <c r="H100" s="15">
        <v>1213.3333333333333</v>
      </c>
      <c r="I100" s="15">
        <v>2104</v>
      </c>
      <c r="J100" s="15"/>
      <c r="K100" s="15">
        <v>434.58333333333331</v>
      </c>
      <c r="L100" s="15">
        <v>4896.916666666667</v>
      </c>
      <c r="M100" s="15">
        <v>7559.083333333333</v>
      </c>
      <c r="N100" s="1"/>
    </row>
    <row r="101" spans="1:14" ht="2.25" customHeight="1" x14ac:dyDescent="0.25">
      <c r="A101" s="1"/>
      <c r="B101" s="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4" ht="9.75" customHeight="1" x14ac:dyDescent="0.25">
      <c r="A102" s="1"/>
      <c r="B102" s="17" t="s">
        <v>26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4" ht="9.75" customHeight="1" x14ac:dyDescent="0.25">
      <c r="A103" s="1"/>
      <c r="B103" s="35" t="s">
        <v>36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</sheetData>
  <mergeCells count="28">
    <mergeCell ref="I6:I8"/>
    <mergeCell ref="K6:K8"/>
    <mergeCell ref="L6:L8"/>
    <mergeCell ref="M6:M8"/>
    <mergeCell ref="B3:M3"/>
    <mergeCell ref="B4:D4"/>
    <mergeCell ref="B5:B8"/>
    <mergeCell ref="G5:I5"/>
    <mergeCell ref="K5:M5"/>
    <mergeCell ref="C6:C8"/>
    <mergeCell ref="D6:D8"/>
    <mergeCell ref="E6:E8"/>
    <mergeCell ref="G6:G8"/>
    <mergeCell ref="H6:H8"/>
    <mergeCell ref="B41:M41"/>
    <mergeCell ref="B42:D42"/>
    <mergeCell ref="B43:B46"/>
    <mergeCell ref="G43:I43"/>
    <mergeCell ref="K43:M43"/>
    <mergeCell ref="C45:C46"/>
    <mergeCell ref="D45:D46"/>
    <mergeCell ref="E45:E46"/>
    <mergeCell ref="G45:G46"/>
    <mergeCell ref="H45:H46"/>
    <mergeCell ref="I45:I46"/>
    <mergeCell ref="K45:K46"/>
    <mergeCell ref="L45:L46"/>
    <mergeCell ref="M45:M46"/>
  </mergeCells>
  <pageMargins left="0.7" right="0.7" top="0.75" bottom="0.75" header="0.3" footer="0.3"/>
  <pageSetup paperSize="9" orientation="portrait" r:id="rId1"/>
  <ignoredErrors>
    <ignoredError sqref="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20,5  </vt:lpstr>
      <vt:lpstr>'  20,5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2014-09-22T17:50:34Z</cp:lastPrinted>
  <dcterms:created xsi:type="dcterms:W3CDTF">2009-10-18T14:49:13Z</dcterms:created>
  <dcterms:modified xsi:type="dcterms:W3CDTF">2022-12-26T15:33:33Z</dcterms:modified>
</cp:coreProperties>
</file>