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gina\sectores\21-Cuentas Departamentales\"/>
    </mc:Choice>
  </mc:AlternateContent>
  <xr:revisionPtr revIDLastSave="0" documentId="13_ncr:1_{27BE354E-7705-4D6D-8768-D3386A9851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 21,1  " sheetId="1" r:id="rId1"/>
  </sheets>
  <definedNames>
    <definedName name="_xlnm.Print_Area" localSheetId="0">'  21,1  '!$B$2:$K$61</definedName>
  </definedNames>
  <calcPr calcId="191029"/>
</workbook>
</file>

<file path=xl/calcChain.xml><?xml version="1.0" encoding="utf-8"?>
<calcChain xmlns="http://schemas.openxmlformats.org/spreadsheetml/2006/main">
  <c r="I58" i="1" l="1"/>
  <c r="G58" i="1"/>
  <c r="F58" i="1"/>
  <c r="I57" i="1"/>
  <c r="G57" i="1"/>
  <c r="F57" i="1"/>
  <c r="J57" i="1" s="1"/>
  <c r="I56" i="1"/>
  <c r="G56" i="1"/>
  <c r="F56" i="1"/>
  <c r="I55" i="1"/>
  <c r="G55" i="1"/>
  <c r="F55" i="1"/>
  <c r="J55" i="1" s="1"/>
  <c r="I54" i="1"/>
  <c r="G54" i="1"/>
  <c r="F54" i="1"/>
  <c r="I53" i="1"/>
  <c r="G53" i="1"/>
  <c r="F53" i="1"/>
  <c r="J53" i="1" s="1"/>
  <c r="I52" i="1"/>
  <c r="G52" i="1"/>
  <c r="F52" i="1"/>
  <c r="J52" i="1" s="1"/>
  <c r="I51" i="1"/>
  <c r="G51" i="1"/>
  <c r="F51" i="1"/>
  <c r="I50" i="1"/>
  <c r="G50" i="1"/>
  <c r="F50" i="1"/>
  <c r="J50" i="1" s="1"/>
  <c r="J49" i="1"/>
  <c r="I49" i="1"/>
  <c r="G49" i="1"/>
  <c r="F49" i="1"/>
  <c r="I48" i="1"/>
  <c r="G48" i="1"/>
  <c r="F48" i="1"/>
  <c r="J48" i="1" s="1"/>
  <c r="J47" i="1"/>
  <c r="I47" i="1"/>
  <c r="G47" i="1"/>
  <c r="F47" i="1"/>
  <c r="I46" i="1"/>
  <c r="G46" i="1"/>
  <c r="F46" i="1"/>
  <c r="J46" i="1" s="1"/>
  <c r="J45" i="1"/>
  <c r="I45" i="1"/>
  <c r="G45" i="1"/>
  <c r="F45" i="1"/>
  <c r="I44" i="1"/>
  <c r="G44" i="1"/>
  <c r="F44" i="1"/>
  <c r="I43" i="1"/>
  <c r="G43" i="1"/>
  <c r="F43" i="1"/>
  <c r="J43" i="1" s="1"/>
  <c r="I42" i="1"/>
  <c r="G42" i="1"/>
  <c r="F42" i="1"/>
  <c r="I41" i="1"/>
  <c r="G41" i="1"/>
  <c r="F41" i="1"/>
  <c r="J41" i="1" s="1"/>
  <c r="I40" i="1"/>
  <c r="G40" i="1"/>
  <c r="F40" i="1"/>
  <c r="I39" i="1"/>
  <c r="G39" i="1"/>
  <c r="F39" i="1"/>
  <c r="J39" i="1" s="1"/>
  <c r="I28" i="1"/>
  <c r="G28" i="1"/>
  <c r="F28" i="1"/>
  <c r="I27" i="1"/>
  <c r="G27" i="1"/>
  <c r="F27" i="1"/>
  <c r="I26" i="1"/>
  <c r="G26" i="1"/>
  <c r="F26" i="1"/>
  <c r="J26" i="1" s="1"/>
  <c r="J25" i="1"/>
  <c r="I25" i="1"/>
  <c r="G25" i="1"/>
  <c r="F25" i="1"/>
  <c r="I24" i="1"/>
  <c r="G24" i="1"/>
  <c r="F24" i="1"/>
  <c r="J24" i="1" s="1"/>
  <c r="J23" i="1"/>
  <c r="I23" i="1"/>
  <c r="G23" i="1"/>
  <c r="F23" i="1"/>
  <c r="I22" i="1"/>
  <c r="G22" i="1"/>
  <c r="F22" i="1"/>
  <c r="I21" i="1"/>
  <c r="G21" i="1"/>
  <c r="F21" i="1"/>
  <c r="J21" i="1" s="1"/>
  <c r="I20" i="1"/>
  <c r="G20" i="1"/>
  <c r="F20" i="1"/>
  <c r="I19" i="1"/>
  <c r="G19" i="1"/>
  <c r="F19" i="1"/>
  <c r="J19" i="1" s="1"/>
  <c r="I18" i="1"/>
  <c r="G18" i="1"/>
  <c r="F18" i="1"/>
  <c r="I17" i="1"/>
  <c r="G17" i="1"/>
  <c r="F17" i="1"/>
  <c r="J17" i="1" s="1"/>
  <c r="I16" i="1"/>
  <c r="G16" i="1"/>
  <c r="F16" i="1"/>
  <c r="I15" i="1"/>
  <c r="G15" i="1"/>
  <c r="F15" i="1"/>
  <c r="J15" i="1" s="1"/>
  <c r="I14" i="1"/>
  <c r="G14" i="1"/>
  <c r="F14" i="1"/>
  <c r="J14" i="1" s="1"/>
  <c r="I13" i="1"/>
  <c r="G13" i="1"/>
  <c r="F13" i="1"/>
  <c r="I12" i="1"/>
  <c r="G12" i="1"/>
  <c r="F12" i="1"/>
  <c r="J12" i="1" s="1"/>
  <c r="J11" i="1"/>
  <c r="I11" i="1"/>
  <c r="G11" i="1"/>
  <c r="F11" i="1"/>
  <c r="I10" i="1"/>
  <c r="G10" i="1"/>
  <c r="F10" i="1"/>
  <c r="J10" i="1" s="1"/>
  <c r="I9" i="1"/>
  <c r="G9" i="1"/>
  <c r="F9" i="1"/>
  <c r="J9" i="1" s="1"/>
  <c r="J22" i="1" l="1"/>
  <c r="J44" i="1"/>
  <c r="J42" i="1"/>
  <c r="J58" i="1"/>
  <c r="J20" i="1"/>
  <c r="J27" i="1"/>
  <c r="J18" i="1"/>
  <c r="J40" i="1"/>
  <c r="J56" i="1"/>
  <c r="J13" i="1"/>
  <c r="J16" i="1"/>
  <c r="J51" i="1"/>
  <c r="J54" i="1"/>
  <c r="J28" i="1"/>
  <c r="F59" i="1" l="1"/>
  <c r="G29" i="1" l="1"/>
  <c r="F29" i="1"/>
  <c r="G59" i="1" l="1"/>
  <c r="J59" i="1"/>
  <c r="I59" i="1"/>
  <c r="I29" i="1" l="1"/>
  <c r="J29" i="1" l="1"/>
</calcChain>
</file>

<file path=xl/sharedStrings.xml><?xml version="1.0" encoding="utf-8"?>
<sst xmlns="http://schemas.openxmlformats.org/spreadsheetml/2006/main" count="59" uniqueCount="26">
  <si>
    <t>(Personas)</t>
  </si>
  <si>
    <t>Año</t>
  </si>
  <si>
    <t>Valores a Precios Corrientes</t>
  </si>
  <si>
    <t>Producto</t>
  </si>
  <si>
    <t>Bruto Interno</t>
  </si>
  <si>
    <t>Total</t>
  </si>
  <si>
    <t>Población</t>
  </si>
  <si>
    <t>Per Cápita</t>
  </si>
  <si>
    <t>Consumo</t>
  </si>
  <si>
    <t>Final Privado</t>
  </si>
  <si>
    <t>Final</t>
  </si>
  <si>
    <t>Privado</t>
  </si>
  <si>
    <t>Bruto</t>
  </si>
  <si>
    <t>Interno</t>
  </si>
  <si>
    <t>Variación Porcentual</t>
  </si>
  <si>
    <t>Valores a Precios Constantes de 2007</t>
  </si>
  <si>
    <t>Conclusión.</t>
  </si>
  <si>
    <t>Continúa…</t>
  </si>
  <si>
    <t>Fuente: Instituto Nacional de Estadística e Informática.</t>
  </si>
  <si>
    <t>Millones de Soles</t>
  </si>
  <si>
    <t>Soles</t>
  </si>
  <si>
    <t>2020 E/</t>
  </si>
  <si>
    <t>2018 P/</t>
  </si>
  <si>
    <t>2021 E/</t>
  </si>
  <si>
    <t>21.1   PERÚ: INDICADORES MACROECONÓMICOS, 2002 - 2021</t>
  </si>
  <si>
    <t>2019 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</si>
</sst>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"/>
    <numFmt numFmtId="165" formatCode="0.0"/>
    <numFmt numFmtId="166" formatCode="0.0_)"/>
    <numFmt numFmtId="167" formatCode="0.000_)"/>
  </numFmts>
  <fonts count="11" x14ac:knownFonts="1">
    <font>
      <sz val="10"/>
      <name val="Arial"/>
    </font>
    <font>
      <b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b/>
      <i/>
      <sz val="8"/>
      <name val="Arial Narrow"/>
      <family val="2"/>
    </font>
    <font>
      <i/>
      <sz val="8"/>
      <name val="Arial Narrow"/>
      <family val="2"/>
    </font>
    <font>
      <b/>
      <i/>
      <sz val="8"/>
      <color rgb="FF0000FF"/>
      <name val="Arial Narrow"/>
      <family val="2"/>
    </font>
    <font>
      <i/>
      <sz val="8"/>
      <color rgb="FF0000FF"/>
      <name val="Arial Narrow"/>
      <family val="2"/>
    </font>
    <font>
      <sz val="8"/>
      <color theme="0"/>
      <name val="Arial Narrow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7" fontId="3" fillId="0" borderId="7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Continuous" vertical="center"/>
    </xf>
    <xf numFmtId="0" fontId="2" fillId="0" borderId="10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4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top"/>
    </xf>
    <xf numFmtId="0" fontId="2" fillId="0" borderId="10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5" fillId="0" borderId="10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2" fillId="0" borderId="1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166" fontId="3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167" fontId="3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166" fontId="9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0" fontId="9" fillId="0" borderId="6" xfId="0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right" vertical="center"/>
    </xf>
    <xf numFmtId="164" fontId="9" fillId="0" borderId="4" xfId="0" applyNumberFormat="1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K73"/>
  <sheetViews>
    <sheetView showGridLines="0" tabSelected="1" zoomScaleNormal="100" workbookViewId="0">
      <selection activeCell="I73" sqref="I73"/>
    </sheetView>
  </sheetViews>
  <sheetFormatPr baseColWidth="10" defaultColWidth="11.44140625" defaultRowHeight="13.2" customHeight="1" x14ac:dyDescent="0.25"/>
  <cols>
    <col min="1" max="1" width="1.6640625" customWidth="1"/>
    <col min="2" max="2" width="6.6640625" customWidth="1"/>
    <col min="3" max="4" width="10.6640625" customWidth="1"/>
    <col min="5" max="5" width="0.88671875" customWidth="1"/>
    <col min="6" max="7" width="12.6640625" customWidth="1"/>
    <col min="8" max="8" width="0.88671875" customWidth="1"/>
    <col min="9" max="10" width="9.6640625" customWidth="1"/>
    <col min="11" max="11" width="10.6640625" customWidth="1"/>
    <col min="12" max="19" width="11.44140625" customWidth="1"/>
  </cols>
  <sheetData>
    <row r="1" spans="1:11" ht="9" customHeight="1" x14ac:dyDescent="0.25">
      <c r="A1" s="4"/>
      <c r="B1" s="2"/>
      <c r="C1" s="4"/>
      <c r="D1" s="4"/>
      <c r="E1" s="4"/>
      <c r="F1" s="4"/>
      <c r="G1" s="4"/>
      <c r="H1" s="4"/>
      <c r="I1" s="4"/>
      <c r="J1" s="4"/>
      <c r="K1" s="4"/>
    </row>
    <row r="2" spans="1:11" ht="12" customHeight="1" x14ac:dyDescent="0.25">
      <c r="A2" s="5"/>
      <c r="B2" s="43" t="s">
        <v>24</v>
      </c>
      <c r="C2" s="6"/>
      <c r="D2" s="4"/>
      <c r="E2" s="4"/>
      <c r="F2" s="6"/>
      <c r="G2" s="6"/>
      <c r="H2" s="6"/>
      <c r="I2" s="6"/>
      <c r="J2" s="6"/>
      <c r="K2" s="4"/>
    </row>
    <row r="3" spans="1:11" ht="3" customHeight="1" x14ac:dyDescent="0.25">
      <c r="A3" s="5"/>
      <c r="B3" s="2"/>
      <c r="C3" s="6"/>
      <c r="D3" s="4"/>
      <c r="E3" s="4"/>
      <c r="F3" s="6"/>
      <c r="G3" s="6"/>
      <c r="H3" s="6"/>
      <c r="I3" s="6"/>
      <c r="J3" s="6"/>
      <c r="K3" s="4"/>
    </row>
    <row r="4" spans="1:11" ht="15" customHeight="1" x14ac:dyDescent="0.25">
      <c r="A4" s="5"/>
      <c r="B4" s="17"/>
      <c r="C4" s="51" t="s">
        <v>2</v>
      </c>
      <c r="D4" s="50"/>
      <c r="E4" s="50"/>
      <c r="F4" s="50"/>
      <c r="G4" s="50"/>
      <c r="H4" s="50"/>
      <c r="I4" s="50"/>
      <c r="J4" s="50"/>
      <c r="K4" s="15"/>
    </row>
    <row r="5" spans="1:11" ht="13.5" customHeight="1" x14ac:dyDescent="0.25">
      <c r="A5" s="5"/>
      <c r="B5" s="12"/>
      <c r="C5" s="51" t="s">
        <v>19</v>
      </c>
      <c r="D5" s="50"/>
      <c r="E5" s="37"/>
      <c r="F5" s="50" t="s">
        <v>20</v>
      </c>
      <c r="G5" s="50"/>
      <c r="H5" s="37"/>
      <c r="I5" s="50" t="s">
        <v>14</v>
      </c>
      <c r="J5" s="50"/>
      <c r="K5" s="7" t="s">
        <v>6</v>
      </c>
    </row>
    <row r="6" spans="1:11" ht="13.5" customHeight="1" x14ac:dyDescent="0.25">
      <c r="A6" s="5"/>
      <c r="B6" s="24" t="s">
        <v>1</v>
      </c>
      <c r="C6" s="18" t="s">
        <v>3</v>
      </c>
      <c r="D6" s="19" t="s">
        <v>8</v>
      </c>
      <c r="E6" s="19"/>
      <c r="F6" s="19" t="s">
        <v>3</v>
      </c>
      <c r="G6" s="19" t="s">
        <v>8</v>
      </c>
      <c r="H6" s="19"/>
      <c r="I6" s="48" t="s">
        <v>3</v>
      </c>
      <c r="J6" s="48"/>
      <c r="K6" s="7" t="s">
        <v>0</v>
      </c>
    </row>
    <row r="7" spans="1:11" ht="13.5" customHeight="1" x14ac:dyDescent="0.25">
      <c r="A7" s="5"/>
      <c r="B7" s="12"/>
      <c r="C7" s="20" t="s">
        <v>12</v>
      </c>
      <c r="D7" s="7" t="s">
        <v>10</v>
      </c>
      <c r="E7" s="7"/>
      <c r="F7" s="7" t="s">
        <v>4</v>
      </c>
      <c r="G7" s="7" t="s">
        <v>9</v>
      </c>
      <c r="H7" s="7"/>
      <c r="I7" s="49" t="s">
        <v>4</v>
      </c>
      <c r="J7" s="49"/>
      <c r="K7" s="7"/>
    </row>
    <row r="8" spans="1:11" ht="13.5" customHeight="1" x14ac:dyDescent="0.25">
      <c r="A8" s="5"/>
      <c r="B8" s="12"/>
      <c r="C8" s="21" t="s">
        <v>13</v>
      </c>
      <c r="D8" s="22" t="s">
        <v>11</v>
      </c>
      <c r="E8" s="22"/>
      <c r="F8" s="22" t="s">
        <v>7</v>
      </c>
      <c r="G8" s="22" t="s">
        <v>7</v>
      </c>
      <c r="H8" s="22"/>
      <c r="I8" s="23" t="s">
        <v>5</v>
      </c>
      <c r="J8" s="23" t="s">
        <v>7</v>
      </c>
      <c r="K8" s="16"/>
    </row>
    <row r="9" spans="1:11" ht="3" customHeight="1" x14ac:dyDescent="0.25">
      <c r="A9" s="44"/>
      <c r="B9" s="39">
        <v>2001</v>
      </c>
      <c r="C9" s="45">
        <v>182527</v>
      </c>
      <c r="D9" s="35">
        <v>131392</v>
      </c>
      <c r="E9" s="35"/>
      <c r="F9" s="35">
        <f t="shared" ref="F9:F28" si="0">+C9/K9*1000000</f>
        <v>6832.4946704130898</v>
      </c>
      <c r="G9" s="35">
        <f t="shared" ref="G9:G28" si="1">+D9/K9*1000000</f>
        <v>4918.3690069683762</v>
      </c>
      <c r="H9" s="40"/>
      <c r="I9" s="41" t="e">
        <f>+C9/C8*100-100</f>
        <v>#VALUE!</v>
      </c>
      <c r="J9" s="41" t="e">
        <f>+F9/F8*100-100</f>
        <v>#VALUE!</v>
      </c>
      <c r="K9" s="35">
        <v>26714547</v>
      </c>
    </row>
    <row r="10" spans="1:11" ht="11.25" customHeight="1" x14ac:dyDescent="0.25">
      <c r="A10" s="5"/>
      <c r="B10" s="12">
        <v>2002</v>
      </c>
      <c r="C10" s="36">
        <v>192691</v>
      </c>
      <c r="D10" s="3">
        <v>137902</v>
      </c>
      <c r="E10" s="3"/>
      <c r="F10" s="3">
        <f t="shared" si="0"/>
        <v>7136.9455668590253</v>
      </c>
      <c r="G10" s="3">
        <f t="shared" si="1"/>
        <v>5107.6545742198305</v>
      </c>
      <c r="H10" s="32"/>
      <c r="I10" s="8">
        <f>+C10/C9*100-100</f>
        <v>5.5684912369129052</v>
      </c>
      <c r="J10" s="8">
        <f t="shared" ref="J10:J28" si="2">+F10/F9*100-100</f>
        <v>4.4559258533242172</v>
      </c>
      <c r="K10" s="3">
        <v>26999085</v>
      </c>
    </row>
    <row r="11" spans="1:11" ht="11.25" customHeight="1" x14ac:dyDescent="0.25">
      <c r="A11" s="5"/>
      <c r="B11" s="12">
        <v>2003</v>
      </c>
      <c r="C11" s="36">
        <v>204337</v>
      </c>
      <c r="D11" s="3">
        <v>144193</v>
      </c>
      <c r="E11" s="3"/>
      <c r="F11" s="3">
        <f t="shared" si="0"/>
        <v>7497.331095866567</v>
      </c>
      <c r="G11" s="3">
        <f t="shared" si="1"/>
        <v>5290.5869358280088</v>
      </c>
      <c r="H11" s="32"/>
      <c r="I11" s="8">
        <f t="shared" ref="I11" si="3">+C11/C10*100-100</f>
        <v>6.0438733516355256</v>
      </c>
      <c r="J11" s="8">
        <f t="shared" si="2"/>
        <v>5.0495765398719072</v>
      </c>
      <c r="K11" s="3">
        <v>27254632</v>
      </c>
    </row>
    <row r="12" spans="1:11" ht="11.25" customHeight="1" x14ac:dyDescent="0.25">
      <c r="A12" s="5"/>
      <c r="B12" s="12">
        <v>2004</v>
      </c>
      <c r="C12" s="36">
        <v>227935</v>
      </c>
      <c r="D12" s="3">
        <v>154995</v>
      </c>
      <c r="E12" s="3"/>
      <c r="F12" s="3">
        <f t="shared" si="0"/>
        <v>8290.92992599217</v>
      </c>
      <c r="G12" s="3">
        <f t="shared" si="1"/>
        <v>5637.8032503966324</v>
      </c>
      <c r="H12" s="32"/>
      <c r="I12" s="8">
        <f>+C12/C11*100-100</f>
        <v>11.548569275265862</v>
      </c>
      <c r="J12" s="8">
        <f t="shared" si="2"/>
        <v>10.585084478436997</v>
      </c>
      <c r="K12" s="3">
        <v>27492091</v>
      </c>
    </row>
    <row r="13" spans="1:11" ht="11.25" customHeight="1" x14ac:dyDescent="0.25">
      <c r="A13" s="5"/>
      <c r="B13" s="12">
        <v>2005</v>
      </c>
      <c r="C13" s="36">
        <v>250749</v>
      </c>
      <c r="D13" s="3">
        <v>162815</v>
      </c>
      <c r="E13" s="3"/>
      <c r="F13" s="3">
        <f t="shared" si="0"/>
        <v>9045.0150279511017</v>
      </c>
      <c r="G13" s="3">
        <f t="shared" si="1"/>
        <v>5873.060796955755</v>
      </c>
      <c r="H13" s="32"/>
      <c r="I13" s="8">
        <f t="shared" ref="I13:I28" si="4">+C13/C12*100-100</f>
        <v>10.008993792089854</v>
      </c>
      <c r="J13" s="8">
        <f t="shared" si="2"/>
        <v>9.0953018381552795</v>
      </c>
      <c r="K13" s="3">
        <v>27722342</v>
      </c>
    </row>
    <row r="14" spans="1:11" ht="11.25" customHeight="1" x14ac:dyDescent="0.25">
      <c r="A14" s="5"/>
      <c r="B14" s="12">
        <v>2006</v>
      </c>
      <c r="C14" s="36">
        <v>290271</v>
      </c>
      <c r="D14" s="3">
        <v>174582</v>
      </c>
      <c r="E14" s="3"/>
      <c r="F14" s="3">
        <f t="shared" si="0"/>
        <v>10391.023606984039</v>
      </c>
      <c r="G14" s="3">
        <f t="shared" si="1"/>
        <v>6249.6277042986985</v>
      </c>
      <c r="H14" s="32"/>
      <c r="I14" s="8">
        <f t="shared" si="4"/>
        <v>15.761578311379097</v>
      </c>
      <c r="J14" s="8">
        <f t="shared" si="2"/>
        <v>14.881219930243049</v>
      </c>
      <c r="K14" s="3">
        <v>27934784</v>
      </c>
    </row>
    <row r="15" spans="1:11" ht="11.25" customHeight="1" x14ac:dyDescent="0.25">
      <c r="A15" s="5"/>
      <c r="B15" s="12">
        <v>2007</v>
      </c>
      <c r="C15" s="36">
        <v>319693</v>
      </c>
      <c r="D15" s="3">
        <v>192316</v>
      </c>
      <c r="E15" s="3"/>
      <c r="F15" s="3">
        <f t="shared" si="0"/>
        <v>11368.010947097302</v>
      </c>
      <c r="G15" s="3">
        <f t="shared" si="1"/>
        <v>6838.59325447215</v>
      </c>
      <c r="H15" s="32"/>
      <c r="I15" s="8">
        <f t="shared" si="4"/>
        <v>10.136045281822859</v>
      </c>
      <c r="J15" s="8">
        <f t="shared" si="2"/>
        <v>9.4022242376257168</v>
      </c>
      <c r="K15" s="3">
        <v>28122158</v>
      </c>
    </row>
    <row r="16" spans="1:11" ht="11.25" customHeight="1" x14ac:dyDescent="0.25">
      <c r="A16" s="5"/>
      <c r="B16" s="12">
        <v>2008</v>
      </c>
      <c r="C16" s="36">
        <v>352719</v>
      </c>
      <c r="D16" s="3">
        <v>220200</v>
      </c>
      <c r="E16" s="3"/>
      <c r="F16" s="3">
        <f t="shared" si="0"/>
        <v>12463.405074675344</v>
      </c>
      <c r="G16" s="3">
        <f t="shared" si="1"/>
        <v>7780.8164500452503</v>
      </c>
      <c r="H16" s="32"/>
      <c r="I16" s="8">
        <f t="shared" si="4"/>
        <v>10.330535857838612</v>
      </c>
      <c r="J16" s="8">
        <f t="shared" si="2"/>
        <v>9.6357589087098745</v>
      </c>
      <c r="K16" s="3">
        <v>28300372</v>
      </c>
    </row>
    <row r="17" spans="1:11" ht="11.25" customHeight="1" x14ac:dyDescent="0.25">
      <c r="A17" s="5"/>
      <c r="B17" s="12">
        <v>2009</v>
      </c>
      <c r="C17" s="36">
        <v>363943</v>
      </c>
      <c r="D17" s="3">
        <v>232133</v>
      </c>
      <c r="E17" s="3"/>
      <c r="F17" s="3">
        <f t="shared" si="0"/>
        <v>12776.511296924567</v>
      </c>
      <c r="G17" s="3">
        <f t="shared" si="1"/>
        <v>8149.2153905666291</v>
      </c>
      <c r="H17" s="32"/>
      <c r="I17" s="8">
        <f t="shared" si="4"/>
        <v>3.182136488252695</v>
      </c>
      <c r="J17" s="8">
        <f t="shared" si="2"/>
        <v>2.5122044928591123</v>
      </c>
      <c r="K17" s="3">
        <v>28485319</v>
      </c>
    </row>
    <row r="18" spans="1:11" ht="11.25" customHeight="1" x14ac:dyDescent="0.25">
      <c r="A18" s="5"/>
      <c r="B18" s="12">
        <v>2010</v>
      </c>
      <c r="C18" s="36">
        <v>416784</v>
      </c>
      <c r="D18" s="3">
        <v>257298</v>
      </c>
      <c r="E18" s="3"/>
      <c r="F18" s="3">
        <f t="shared" si="0"/>
        <v>14525.676460547838</v>
      </c>
      <c r="G18" s="3">
        <f t="shared" si="1"/>
        <v>8967.3008127616176</v>
      </c>
      <c r="H18" s="32"/>
      <c r="I18" s="8">
        <f t="shared" si="4"/>
        <v>14.519031826412387</v>
      </c>
      <c r="J18" s="8">
        <f t="shared" si="2"/>
        <v>13.690475615548621</v>
      </c>
      <c r="K18" s="3">
        <v>28692915</v>
      </c>
    </row>
    <row r="19" spans="1:11" ht="11.25" customHeight="1" x14ac:dyDescent="0.25">
      <c r="A19" s="5"/>
      <c r="B19" s="12">
        <v>2011</v>
      </c>
      <c r="C19" s="36">
        <v>473049</v>
      </c>
      <c r="D19" s="3">
        <v>285814</v>
      </c>
      <c r="E19" s="3"/>
      <c r="F19" s="3">
        <f t="shared" si="0"/>
        <v>16365.235606441285</v>
      </c>
      <c r="G19" s="3">
        <f t="shared" si="1"/>
        <v>9887.7990432691095</v>
      </c>
      <c r="H19" s="32"/>
      <c r="I19" s="8">
        <f t="shared" si="4"/>
        <v>13.499798456754576</v>
      </c>
      <c r="J19" s="8">
        <f t="shared" si="2"/>
        <v>12.664189174870728</v>
      </c>
      <c r="K19" s="3">
        <v>28905725</v>
      </c>
    </row>
    <row r="20" spans="1:11" ht="11.25" customHeight="1" x14ac:dyDescent="0.25">
      <c r="A20" s="5"/>
      <c r="B20" s="12">
        <v>2012</v>
      </c>
      <c r="C20" s="36">
        <v>508131</v>
      </c>
      <c r="D20" s="3">
        <v>316278</v>
      </c>
      <c r="E20" s="3"/>
      <c r="F20" s="3">
        <f t="shared" si="0"/>
        <v>17453.652062939778</v>
      </c>
      <c r="G20" s="3">
        <f t="shared" si="1"/>
        <v>10863.746095322795</v>
      </c>
      <c r="H20" s="32"/>
      <c r="I20" s="8">
        <f t="shared" si="4"/>
        <v>7.4161450505127391</v>
      </c>
      <c r="J20" s="8">
        <f t="shared" si="2"/>
        <v>6.6507839097048844</v>
      </c>
      <c r="K20" s="3">
        <v>29113162</v>
      </c>
    </row>
    <row r="21" spans="1:11" ht="11.25" customHeight="1" x14ac:dyDescent="0.25">
      <c r="A21" s="5"/>
      <c r="B21" s="12">
        <v>2013</v>
      </c>
      <c r="C21" s="36">
        <v>543556</v>
      </c>
      <c r="D21" s="3">
        <v>342959</v>
      </c>
      <c r="E21" s="3"/>
      <c r="F21" s="3">
        <f t="shared" si="0"/>
        <v>18525.257839227961</v>
      </c>
      <c r="G21" s="3">
        <f t="shared" si="1"/>
        <v>11688.59124595034</v>
      </c>
      <c r="H21" s="32"/>
      <c r="I21" s="8">
        <f t="shared" si="4"/>
        <v>6.9716273952976593</v>
      </c>
      <c r="J21" s="8">
        <f t="shared" si="2"/>
        <v>6.1397223482160257</v>
      </c>
      <c r="K21" s="3">
        <v>29341346</v>
      </c>
    </row>
    <row r="22" spans="1:11" ht="11.25" customHeight="1" x14ac:dyDescent="0.25">
      <c r="A22" s="5"/>
      <c r="B22" s="12">
        <v>2014</v>
      </c>
      <c r="C22" s="36">
        <v>570041</v>
      </c>
      <c r="D22" s="3">
        <v>368081</v>
      </c>
      <c r="E22" s="4"/>
      <c r="F22" s="3">
        <f t="shared" si="0"/>
        <v>19247.46865032343</v>
      </c>
      <c r="G22" s="3">
        <f t="shared" si="1"/>
        <v>12428.277103365723</v>
      </c>
      <c r="H22" s="6"/>
      <c r="I22" s="8">
        <f t="shared" si="4"/>
        <v>4.8725430314447777</v>
      </c>
      <c r="J22" s="8">
        <f t="shared" si="2"/>
        <v>3.8985196177197707</v>
      </c>
      <c r="K22" s="3">
        <v>29616414</v>
      </c>
    </row>
    <row r="23" spans="1:11" ht="11.25" customHeight="1" x14ac:dyDescent="0.25">
      <c r="A23" s="5"/>
      <c r="B23" s="12">
        <v>2015</v>
      </c>
      <c r="C23" s="36">
        <v>604416</v>
      </c>
      <c r="D23" s="3">
        <v>394789</v>
      </c>
      <c r="E23" s="4"/>
      <c r="F23" s="3">
        <f t="shared" si="0"/>
        <v>20171.069771598719</v>
      </c>
      <c r="G23" s="3">
        <f t="shared" si="1"/>
        <v>13175.224454778971</v>
      </c>
      <c r="H23" s="6"/>
      <c r="I23" s="8">
        <f t="shared" si="4"/>
        <v>6.0302679982667797</v>
      </c>
      <c r="J23" s="8">
        <f t="shared" si="2"/>
        <v>4.7985589069125183</v>
      </c>
      <c r="K23" s="3">
        <v>29964499</v>
      </c>
    </row>
    <row r="24" spans="1:11" ht="11.25" customHeight="1" x14ac:dyDescent="0.25">
      <c r="A24" s="5"/>
      <c r="B24" s="12">
        <v>2016</v>
      </c>
      <c r="C24" s="36">
        <v>647668</v>
      </c>
      <c r="D24" s="3">
        <v>421005</v>
      </c>
      <c r="E24" s="33"/>
      <c r="F24" s="3">
        <f t="shared" si="0"/>
        <v>21288.880051958346</v>
      </c>
      <c r="G24" s="3">
        <f t="shared" si="1"/>
        <v>13838.455730829257</v>
      </c>
      <c r="H24" s="34"/>
      <c r="I24" s="8">
        <f t="shared" si="4"/>
        <v>7.155998517577288</v>
      </c>
      <c r="J24" s="8">
        <f t="shared" si="2"/>
        <v>5.5416509536520948</v>
      </c>
      <c r="K24" s="3">
        <v>30422831</v>
      </c>
    </row>
    <row r="25" spans="1:11" ht="11.25" customHeight="1" x14ac:dyDescent="0.25">
      <c r="A25" s="5"/>
      <c r="B25" s="13">
        <v>2017</v>
      </c>
      <c r="C25" s="3">
        <v>687989</v>
      </c>
      <c r="D25" s="3">
        <v>441343</v>
      </c>
      <c r="E25" s="33"/>
      <c r="F25" s="3">
        <f t="shared" si="0"/>
        <v>22211.828556035012</v>
      </c>
      <c r="G25" s="3">
        <f t="shared" si="1"/>
        <v>14248.825272506043</v>
      </c>
      <c r="H25" s="34"/>
      <c r="I25" s="8">
        <f t="shared" si="4"/>
        <v>6.2255661851442454</v>
      </c>
      <c r="J25" s="8">
        <f t="shared" si="2"/>
        <v>4.3353548980692693</v>
      </c>
      <c r="K25" s="3">
        <v>30973992</v>
      </c>
    </row>
    <row r="26" spans="1:11" ht="11.25" customHeight="1" x14ac:dyDescent="0.25">
      <c r="A26" s="5"/>
      <c r="B26" s="13" t="s">
        <v>22</v>
      </c>
      <c r="C26" s="3">
        <v>731588</v>
      </c>
      <c r="D26" s="3">
        <v>467181</v>
      </c>
      <c r="E26" s="33"/>
      <c r="F26" s="3">
        <f t="shared" si="0"/>
        <v>23179.29746820002</v>
      </c>
      <c r="G26" s="3">
        <f t="shared" si="1"/>
        <v>14801.947777288795</v>
      </c>
      <c r="H26" s="34"/>
      <c r="I26" s="8">
        <f t="shared" si="4"/>
        <v>6.3371652744447857</v>
      </c>
      <c r="J26" s="8">
        <f t="shared" si="2"/>
        <v>4.3556473062283914</v>
      </c>
      <c r="K26" s="3">
        <v>31562130</v>
      </c>
    </row>
    <row r="27" spans="1:11" ht="11.25" customHeight="1" x14ac:dyDescent="0.25">
      <c r="A27" s="5"/>
      <c r="B27" s="13" t="s">
        <v>25</v>
      </c>
      <c r="C27" s="3">
        <v>761984</v>
      </c>
      <c r="D27" s="3">
        <v>493669</v>
      </c>
      <c r="E27" s="33"/>
      <c r="F27" s="3">
        <f t="shared" si="0"/>
        <v>23714.621834093756</v>
      </c>
      <c r="G27" s="3">
        <f t="shared" si="1"/>
        <v>15364.067547632534</v>
      </c>
      <c r="H27" s="34"/>
      <c r="I27" s="8">
        <f t="shared" si="4"/>
        <v>4.1547975089804652</v>
      </c>
      <c r="J27" s="8">
        <f t="shared" si="2"/>
        <v>2.3094934893007633</v>
      </c>
      <c r="K27" s="3">
        <v>32131400</v>
      </c>
    </row>
    <row r="28" spans="1:11" ht="11.25" customHeight="1" x14ac:dyDescent="0.25">
      <c r="A28" s="5"/>
      <c r="B28" s="13" t="s">
        <v>21</v>
      </c>
      <c r="C28" s="3">
        <v>704939</v>
      </c>
      <c r="D28" s="3">
        <v>452094</v>
      </c>
      <c r="E28" s="33"/>
      <c r="F28" s="3">
        <f t="shared" si="0"/>
        <v>21606.697834496641</v>
      </c>
      <c r="G28" s="3">
        <f t="shared" si="1"/>
        <v>13856.884710292556</v>
      </c>
      <c r="H28" s="34"/>
      <c r="I28" s="8">
        <f t="shared" si="4"/>
        <v>-7.4863776667226603</v>
      </c>
      <c r="J28" s="8">
        <f t="shared" si="2"/>
        <v>-8.8887101567296298</v>
      </c>
      <c r="K28" s="3">
        <v>32625948</v>
      </c>
    </row>
    <row r="29" spans="1:11" ht="11.25" customHeight="1" x14ac:dyDescent="0.25">
      <c r="A29" s="5"/>
      <c r="B29" s="13" t="s">
        <v>23</v>
      </c>
      <c r="C29" s="3">
        <v>866342</v>
      </c>
      <c r="D29" s="3">
        <v>525807</v>
      </c>
      <c r="E29" s="33"/>
      <c r="F29" s="3">
        <f t="shared" ref="F29" si="5">+C29/K29*1000000</f>
        <v>26224.732183484677</v>
      </c>
      <c r="G29" s="3">
        <f t="shared" ref="G29" si="6">+D29/K29*1000000</f>
        <v>15916.517674545994</v>
      </c>
      <c r="H29" s="34"/>
      <c r="I29" s="8">
        <f t="shared" ref="I29" si="7">+C29/C28*100-100</f>
        <v>22.896023627576284</v>
      </c>
      <c r="J29" s="8">
        <f t="shared" ref="J29" si="8">+F29/F28*100-100</f>
        <v>21.373161157532422</v>
      </c>
      <c r="K29" s="3">
        <v>33035304</v>
      </c>
    </row>
    <row r="30" spans="1:11" ht="2.25" customHeight="1" x14ac:dyDescent="0.25">
      <c r="A30" s="5"/>
      <c r="B30" s="28"/>
      <c r="C30" s="27"/>
      <c r="D30" s="26"/>
      <c r="E30" s="26"/>
      <c r="F30" s="27"/>
      <c r="G30" s="27"/>
      <c r="H30" s="27"/>
      <c r="I30" s="27"/>
      <c r="J30" s="27"/>
      <c r="K30" s="4"/>
    </row>
    <row r="31" spans="1:11" ht="10.5" customHeight="1" x14ac:dyDescent="0.25">
      <c r="A31" s="5"/>
      <c r="B31" s="12"/>
      <c r="C31" s="24"/>
      <c r="D31" s="24"/>
      <c r="E31" s="24"/>
      <c r="F31" s="24"/>
      <c r="G31" s="24"/>
      <c r="H31" s="24"/>
      <c r="I31" s="24"/>
      <c r="J31" s="24"/>
      <c r="K31" s="30" t="s">
        <v>17</v>
      </c>
    </row>
    <row r="32" spans="1:11" ht="7.5" customHeight="1" x14ac:dyDescent="0.25">
      <c r="A32" s="5"/>
      <c r="B32" s="12"/>
      <c r="C32" s="24"/>
      <c r="D32" s="24"/>
      <c r="E32" s="24"/>
      <c r="F32" s="24"/>
      <c r="G32" s="24"/>
      <c r="H32" s="24"/>
      <c r="I32" s="24"/>
      <c r="J32" s="24"/>
      <c r="K32" s="25"/>
    </row>
    <row r="33" spans="1:11" ht="13.5" customHeight="1" x14ac:dyDescent="0.25">
      <c r="A33" s="5"/>
      <c r="B33" s="29" t="s">
        <v>24</v>
      </c>
      <c r="C33" s="24"/>
      <c r="D33" s="24"/>
      <c r="E33" s="24"/>
      <c r="F33" s="24"/>
      <c r="G33" s="24"/>
      <c r="H33" s="24"/>
      <c r="I33" s="24"/>
      <c r="J33" s="24"/>
      <c r="K33" s="31" t="s">
        <v>16</v>
      </c>
    </row>
    <row r="34" spans="1:11" ht="15" customHeight="1" x14ac:dyDescent="0.25">
      <c r="A34" s="5"/>
      <c r="B34" s="17"/>
      <c r="C34" s="46" t="s">
        <v>15</v>
      </c>
      <c r="D34" s="47"/>
      <c r="E34" s="47"/>
      <c r="F34" s="47"/>
      <c r="G34" s="47"/>
      <c r="H34" s="47"/>
      <c r="I34" s="47"/>
      <c r="J34" s="47"/>
      <c r="K34" s="15"/>
    </row>
    <row r="35" spans="1:11" ht="15" customHeight="1" x14ac:dyDescent="0.25">
      <c r="A35" s="5"/>
      <c r="B35" s="12"/>
      <c r="C35" s="51" t="s">
        <v>19</v>
      </c>
      <c r="D35" s="50"/>
      <c r="E35" s="37"/>
      <c r="F35" s="50" t="s">
        <v>20</v>
      </c>
      <c r="G35" s="50"/>
      <c r="H35" s="37"/>
      <c r="I35" s="50" t="s">
        <v>14</v>
      </c>
      <c r="J35" s="50"/>
      <c r="K35" s="25"/>
    </row>
    <row r="36" spans="1:11" ht="13.5" customHeight="1" x14ac:dyDescent="0.25">
      <c r="A36" s="5"/>
      <c r="B36" s="24" t="s">
        <v>1</v>
      </c>
      <c r="C36" s="18" t="s">
        <v>3</v>
      </c>
      <c r="D36" s="19" t="s">
        <v>8</v>
      </c>
      <c r="E36" s="19"/>
      <c r="F36" s="19" t="s">
        <v>3</v>
      </c>
      <c r="G36" s="19" t="s">
        <v>8</v>
      </c>
      <c r="H36" s="19"/>
      <c r="I36" s="48" t="s">
        <v>3</v>
      </c>
      <c r="J36" s="48"/>
      <c r="K36" s="7" t="s">
        <v>6</v>
      </c>
    </row>
    <row r="37" spans="1:11" ht="13.5" customHeight="1" x14ac:dyDescent="0.25">
      <c r="A37" s="5"/>
      <c r="B37" s="12"/>
      <c r="C37" s="20" t="s">
        <v>12</v>
      </c>
      <c r="D37" s="7" t="s">
        <v>10</v>
      </c>
      <c r="E37" s="7"/>
      <c r="F37" s="7" t="s">
        <v>4</v>
      </c>
      <c r="G37" s="7" t="s">
        <v>9</v>
      </c>
      <c r="H37" s="7"/>
      <c r="I37" s="49" t="s">
        <v>4</v>
      </c>
      <c r="J37" s="49"/>
      <c r="K37" s="7" t="s">
        <v>0</v>
      </c>
    </row>
    <row r="38" spans="1:11" ht="13.5" customHeight="1" x14ac:dyDescent="0.25">
      <c r="A38" s="5"/>
      <c r="B38" s="12"/>
      <c r="C38" s="21" t="s">
        <v>13</v>
      </c>
      <c r="D38" s="22" t="s">
        <v>11</v>
      </c>
      <c r="E38" s="22"/>
      <c r="F38" s="22" t="s">
        <v>7</v>
      </c>
      <c r="G38" s="22" t="s">
        <v>7</v>
      </c>
      <c r="H38" s="22"/>
      <c r="I38" s="23" t="s">
        <v>5</v>
      </c>
      <c r="J38" s="23" t="s">
        <v>7</v>
      </c>
      <c r="K38" s="16"/>
    </row>
    <row r="39" spans="1:11" ht="3" customHeight="1" x14ac:dyDescent="0.25">
      <c r="A39" s="44"/>
      <c r="B39" s="42">
        <v>2001</v>
      </c>
      <c r="C39" s="45">
        <v>223580</v>
      </c>
      <c r="D39" s="35">
        <v>144629</v>
      </c>
      <c r="E39" s="35"/>
      <c r="F39" s="35">
        <f>C39/K39*1000000</f>
        <v>8369.2229555679896</v>
      </c>
      <c r="G39" s="35">
        <f>+D39/K39*1000000</f>
        <v>5413.8668344254538</v>
      </c>
      <c r="H39" s="40"/>
      <c r="I39" s="41" t="e">
        <f t="shared" ref="I39:I42" si="9">+C39/C38*100-100</f>
        <v>#VALUE!</v>
      </c>
      <c r="J39" s="41" t="e">
        <f t="shared" ref="J39:J42" si="10">+F39/F38*100-100</f>
        <v>#VALUE!</v>
      </c>
      <c r="K39" s="35">
        <v>26714547</v>
      </c>
    </row>
    <row r="40" spans="1:11" ht="11.25" customHeight="1" x14ac:dyDescent="0.25">
      <c r="A40" s="5"/>
      <c r="B40" s="13">
        <v>2002</v>
      </c>
      <c r="C40" s="36">
        <v>235773</v>
      </c>
      <c r="D40" s="3">
        <v>151674</v>
      </c>
      <c r="E40" s="3"/>
      <c r="F40" s="3">
        <f t="shared" ref="F40:F58" si="11">C40/K40*1000000</f>
        <v>8732.6292724364539</v>
      </c>
      <c r="G40" s="3">
        <f t="shared" ref="G40:G58" si="12">+D40/K40*1000000</f>
        <v>5617.7459347233435</v>
      </c>
      <c r="H40" s="32"/>
      <c r="I40" s="8">
        <f t="shared" si="9"/>
        <v>5.4535289381876737</v>
      </c>
      <c r="J40" s="8">
        <f t="shared" si="10"/>
        <v>4.342175119455888</v>
      </c>
      <c r="K40" s="3">
        <v>26999085</v>
      </c>
    </row>
    <row r="41" spans="1:11" ht="11.25" customHeight="1" x14ac:dyDescent="0.25">
      <c r="A41" s="5"/>
      <c r="B41" s="13">
        <v>2003</v>
      </c>
      <c r="C41" s="36">
        <v>245593</v>
      </c>
      <c r="D41" s="3">
        <v>155487</v>
      </c>
      <c r="E41" s="3"/>
      <c r="F41" s="3">
        <f t="shared" si="11"/>
        <v>9011.0554418786505</v>
      </c>
      <c r="G41" s="3">
        <f t="shared" si="12"/>
        <v>5704.9752130206707</v>
      </c>
      <c r="H41" s="32"/>
      <c r="I41" s="8">
        <f t="shared" si="9"/>
        <v>4.1650231366611195</v>
      </c>
      <c r="J41" s="8">
        <f t="shared" si="10"/>
        <v>3.1883429463909181</v>
      </c>
      <c r="K41" s="3">
        <v>27254632</v>
      </c>
    </row>
    <row r="42" spans="1:11" ht="11.25" customHeight="1" x14ac:dyDescent="0.25">
      <c r="A42" s="5"/>
      <c r="B42" s="13">
        <v>2004</v>
      </c>
      <c r="C42" s="36">
        <v>257770</v>
      </c>
      <c r="D42" s="3">
        <v>160769</v>
      </c>
      <c r="E42" s="3"/>
      <c r="F42" s="3">
        <f t="shared" si="11"/>
        <v>9376.1511265185327</v>
      </c>
      <c r="G42" s="3">
        <f t="shared" si="12"/>
        <v>5847.8272896739645</v>
      </c>
      <c r="H42" s="32"/>
      <c r="I42" s="8">
        <f t="shared" si="9"/>
        <v>4.9582032061174459</v>
      </c>
      <c r="J42" s="8">
        <f t="shared" si="10"/>
        <v>4.0516417526753798</v>
      </c>
      <c r="K42" s="3">
        <v>27492091</v>
      </c>
    </row>
    <row r="43" spans="1:11" ht="11.25" customHeight="1" x14ac:dyDescent="0.25">
      <c r="A43" s="5"/>
      <c r="B43" s="13">
        <v>2005</v>
      </c>
      <c r="C43" s="36">
        <v>273971</v>
      </c>
      <c r="D43" s="3">
        <v>166654</v>
      </c>
      <c r="E43" s="3"/>
      <c r="F43" s="3">
        <f t="shared" si="11"/>
        <v>9882.678743376011</v>
      </c>
      <c r="G43" s="3">
        <f t="shared" si="12"/>
        <v>6011.5411605556264</v>
      </c>
      <c r="H43" s="32"/>
      <c r="I43" s="8">
        <f>+C43/C42*100-100</f>
        <v>6.285060325096012</v>
      </c>
      <c r="J43" s="8">
        <f>+F43/F42*100-100</f>
        <v>5.4022979154513422</v>
      </c>
      <c r="K43" s="3">
        <v>27722342</v>
      </c>
    </row>
    <row r="44" spans="1:11" ht="11.25" customHeight="1" x14ac:dyDescent="0.25">
      <c r="A44" s="5"/>
      <c r="B44" s="13">
        <v>2006</v>
      </c>
      <c r="C44" s="36">
        <v>294598</v>
      </c>
      <c r="D44" s="3">
        <v>177006</v>
      </c>
      <c r="E44" s="3"/>
      <c r="F44" s="3">
        <f t="shared" si="11"/>
        <v>10545.920097323824</v>
      </c>
      <c r="G44" s="3">
        <f t="shared" si="12"/>
        <v>6336.4012408329345</v>
      </c>
      <c r="H44" s="32"/>
      <c r="I44" s="8">
        <f>+C44/C43*100-100</f>
        <v>7.5288990440594006</v>
      </c>
      <c r="J44" s="8">
        <f>+F44/F43*100-100</f>
        <v>6.7111495898048759</v>
      </c>
      <c r="K44" s="3">
        <v>27934784</v>
      </c>
    </row>
    <row r="45" spans="1:11" ht="11.25" customHeight="1" x14ac:dyDescent="0.25">
      <c r="A45" s="5"/>
      <c r="B45" s="13">
        <v>2007</v>
      </c>
      <c r="C45" s="36">
        <v>319693</v>
      </c>
      <c r="D45" s="3">
        <v>192316</v>
      </c>
      <c r="E45" s="3"/>
      <c r="F45" s="3">
        <f t="shared" si="11"/>
        <v>11368.010947097302</v>
      </c>
      <c r="G45" s="3">
        <f t="shared" si="12"/>
        <v>6838.59325447215</v>
      </c>
      <c r="H45" s="32"/>
      <c r="I45" s="8">
        <f>+C45/C44*100-100</f>
        <v>8.5183877690954972</v>
      </c>
      <c r="J45" s="8">
        <f t="shared" ref="J45:J46" si="13">+F45/F44*100-100</f>
        <v>7.7953449503386167</v>
      </c>
      <c r="K45" s="3">
        <v>28122158</v>
      </c>
    </row>
    <row r="46" spans="1:11" ht="11.25" customHeight="1" x14ac:dyDescent="0.25">
      <c r="A46" s="5"/>
      <c r="B46" s="13">
        <v>2008</v>
      </c>
      <c r="C46" s="36">
        <v>348870</v>
      </c>
      <c r="D46" s="3">
        <v>209428</v>
      </c>
      <c r="E46" s="3"/>
      <c r="F46" s="3">
        <f t="shared" si="11"/>
        <v>12327.39979531011</v>
      </c>
      <c r="G46" s="3">
        <f t="shared" si="12"/>
        <v>7400.185410990357</v>
      </c>
      <c r="H46" s="32"/>
      <c r="I46" s="8">
        <f t="shared" ref="I46:I58" si="14">+C46/C45*100-100</f>
        <v>9.1265683014642036</v>
      </c>
      <c r="J46" s="8">
        <f t="shared" si="13"/>
        <v>8.4393730150108297</v>
      </c>
      <c r="K46" s="3">
        <v>28300372</v>
      </c>
    </row>
    <row r="47" spans="1:11" ht="11.25" customHeight="1" x14ac:dyDescent="0.25">
      <c r="A47" s="5"/>
      <c r="B47" s="13">
        <v>2009</v>
      </c>
      <c r="C47" s="36">
        <v>352693</v>
      </c>
      <c r="D47" s="3">
        <v>215863</v>
      </c>
      <c r="E47" s="3"/>
      <c r="F47" s="3">
        <f t="shared" si="11"/>
        <v>12381.571012071166</v>
      </c>
      <c r="G47" s="3">
        <f t="shared" si="12"/>
        <v>7578.0439741608652</v>
      </c>
      <c r="H47" s="32"/>
      <c r="I47" s="8">
        <f t="shared" si="14"/>
        <v>1.0958236592426971</v>
      </c>
      <c r="J47" s="8">
        <f>+F47/F46*100-100</f>
        <v>0.43943749420429867</v>
      </c>
      <c r="K47" s="3">
        <v>28485319</v>
      </c>
    </row>
    <row r="48" spans="1:11" ht="11.25" customHeight="1" x14ac:dyDescent="0.25">
      <c r="A48" s="5"/>
      <c r="B48" s="13">
        <v>2010</v>
      </c>
      <c r="C48" s="36">
        <v>382081</v>
      </c>
      <c r="D48" s="3">
        <v>235508</v>
      </c>
      <c r="E48" s="3"/>
      <c r="F48" s="3">
        <f t="shared" si="11"/>
        <v>13316.214124636692</v>
      </c>
      <c r="G48" s="3">
        <f t="shared" si="12"/>
        <v>8207.8798895127948</v>
      </c>
      <c r="H48" s="32"/>
      <c r="I48" s="8">
        <f t="shared" si="14"/>
        <v>8.3324591074957652</v>
      </c>
      <c r="J48" s="8">
        <f t="shared" ref="J48:J58" si="15">+F48/F47*100-100</f>
        <v>7.5486633453405432</v>
      </c>
      <c r="K48" s="3">
        <v>28692915</v>
      </c>
    </row>
    <row r="49" spans="1:11" ht="11.25" customHeight="1" x14ac:dyDescent="0.25">
      <c r="A49" s="5"/>
      <c r="B49" s="13">
        <v>2011</v>
      </c>
      <c r="C49" s="36">
        <v>406256</v>
      </c>
      <c r="D49" s="3">
        <v>252468</v>
      </c>
      <c r="E49" s="3"/>
      <c r="F49" s="3">
        <f t="shared" si="11"/>
        <v>14054.516882036345</v>
      </c>
      <c r="G49" s="3">
        <f t="shared" si="12"/>
        <v>8734.186739824032</v>
      </c>
      <c r="H49" s="32"/>
      <c r="I49" s="8">
        <f t="shared" si="14"/>
        <v>6.3271924016111711</v>
      </c>
      <c r="J49" s="8">
        <f t="shared" si="15"/>
        <v>5.5443893473723733</v>
      </c>
      <c r="K49" s="3">
        <v>28905725</v>
      </c>
    </row>
    <row r="50" spans="1:11" ht="11.25" customHeight="1" x14ac:dyDescent="0.25">
      <c r="A50" s="5"/>
      <c r="B50" s="13">
        <v>2012</v>
      </c>
      <c r="C50" s="36">
        <v>431199</v>
      </c>
      <c r="D50" s="3">
        <v>271240</v>
      </c>
      <c r="E50" s="3"/>
      <c r="F50" s="3">
        <f t="shared" si="11"/>
        <v>14811.135939132961</v>
      </c>
      <c r="G50" s="3">
        <f t="shared" si="12"/>
        <v>9316.7482116851479</v>
      </c>
      <c r="H50" s="32"/>
      <c r="I50" s="8">
        <f t="shared" si="14"/>
        <v>6.1397247056043511</v>
      </c>
      <c r="J50" s="8">
        <f t="shared" si="15"/>
        <v>5.3834583105711857</v>
      </c>
      <c r="K50" s="3">
        <v>29113162</v>
      </c>
    </row>
    <row r="51" spans="1:11" ht="11.25" customHeight="1" x14ac:dyDescent="0.25">
      <c r="A51" s="5"/>
      <c r="B51" s="13">
        <v>2013</v>
      </c>
      <c r="C51" s="36">
        <v>456435</v>
      </c>
      <c r="D51" s="3">
        <v>286789</v>
      </c>
      <c r="E51" s="3"/>
      <c r="F51" s="3">
        <f t="shared" si="11"/>
        <v>15556.034818579898</v>
      </c>
      <c r="G51" s="3">
        <f t="shared" si="12"/>
        <v>9774.2278080903307</v>
      </c>
      <c r="H51" s="32"/>
      <c r="I51" s="8">
        <f t="shared" si="14"/>
        <v>5.8525182108492828</v>
      </c>
      <c r="J51" s="8">
        <f t="shared" si="15"/>
        <v>5.0293163367626477</v>
      </c>
      <c r="K51" s="3">
        <v>29341346</v>
      </c>
    </row>
    <row r="52" spans="1:11" ht="11.25" customHeight="1" x14ac:dyDescent="0.25">
      <c r="A52" s="5"/>
      <c r="B52" s="13">
        <v>2014</v>
      </c>
      <c r="C52" s="36">
        <v>467308</v>
      </c>
      <c r="D52" s="3">
        <v>298901</v>
      </c>
      <c r="E52" s="3"/>
      <c r="F52" s="3">
        <f t="shared" si="11"/>
        <v>15778.682726409754</v>
      </c>
      <c r="G52" s="3">
        <f t="shared" si="12"/>
        <v>10092.410242509441</v>
      </c>
      <c r="H52" s="32"/>
      <c r="I52" s="8">
        <f t="shared" si="14"/>
        <v>2.3821573718054054</v>
      </c>
      <c r="J52" s="8">
        <f t="shared" si="15"/>
        <v>1.4312638820011472</v>
      </c>
      <c r="K52" s="3">
        <v>29616414</v>
      </c>
    </row>
    <row r="53" spans="1:11" ht="11.25" customHeight="1" x14ac:dyDescent="0.25">
      <c r="A53" s="5"/>
      <c r="B53" s="13">
        <v>2015</v>
      </c>
      <c r="C53" s="36">
        <v>482506</v>
      </c>
      <c r="D53" s="3">
        <v>310912</v>
      </c>
      <c r="E53" s="3"/>
      <c r="F53" s="3">
        <f t="shared" si="11"/>
        <v>16102.588599929537</v>
      </c>
      <c r="G53" s="3">
        <f t="shared" si="12"/>
        <v>10376.011960019756</v>
      </c>
      <c r="H53" s="32"/>
      <c r="I53" s="8">
        <f t="shared" si="14"/>
        <v>3.2522447721845111</v>
      </c>
      <c r="J53" s="8">
        <f t="shared" si="15"/>
        <v>2.0528068098970067</v>
      </c>
      <c r="K53" s="3">
        <v>29964499</v>
      </c>
    </row>
    <row r="54" spans="1:11" ht="11.25" customHeight="1" x14ac:dyDescent="0.25">
      <c r="A54" s="5"/>
      <c r="B54" s="13">
        <v>2016</v>
      </c>
      <c r="C54" s="36">
        <v>501581</v>
      </c>
      <c r="D54" s="3">
        <v>322549</v>
      </c>
      <c r="E54" s="38"/>
      <c r="F54" s="3">
        <f t="shared" si="11"/>
        <v>16486.992942898705</v>
      </c>
      <c r="G54" s="3">
        <f t="shared" si="12"/>
        <v>10602.202010720173</v>
      </c>
      <c r="H54" s="5"/>
      <c r="I54" s="8">
        <f t="shared" si="14"/>
        <v>3.9533187152076721</v>
      </c>
      <c r="J54" s="8">
        <f t="shared" si="15"/>
        <v>2.3872207911394412</v>
      </c>
      <c r="K54" s="3">
        <v>30422831</v>
      </c>
    </row>
    <row r="55" spans="1:11" ht="11.25" customHeight="1" x14ac:dyDescent="0.25">
      <c r="A55" s="5"/>
      <c r="B55" s="13">
        <v>2017</v>
      </c>
      <c r="C55" s="36">
        <v>514215</v>
      </c>
      <c r="D55" s="3">
        <v>331078</v>
      </c>
      <c r="E55" s="38"/>
      <c r="F55" s="3">
        <f t="shared" si="11"/>
        <v>16601.508775491387</v>
      </c>
      <c r="G55" s="3">
        <f t="shared" si="12"/>
        <v>10688.903128792699</v>
      </c>
      <c r="H55" s="5"/>
      <c r="I55" s="8">
        <f t="shared" si="14"/>
        <v>2.5188354423313513</v>
      </c>
      <c r="J55" s="8">
        <f t="shared" si="15"/>
        <v>0.69458289324984435</v>
      </c>
      <c r="K55" s="3">
        <v>30973992</v>
      </c>
    </row>
    <row r="56" spans="1:11" ht="11.25" customHeight="1" x14ac:dyDescent="0.25">
      <c r="A56" s="5"/>
      <c r="B56" s="13" t="s">
        <v>22</v>
      </c>
      <c r="C56" s="3">
        <v>534626</v>
      </c>
      <c r="D56" s="3">
        <v>343760</v>
      </c>
      <c r="E56" s="38"/>
      <c r="F56" s="3">
        <f t="shared" si="11"/>
        <v>16938.844114766653</v>
      </c>
      <c r="G56" s="3">
        <f t="shared" si="12"/>
        <v>10891.533619562431</v>
      </c>
      <c r="H56" s="5"/>
      <c r="I56" s="8">
        <f t="shared" si="14"/>
        <v>3.9693513413649981</v>
      </c>
      <c r="J56" s="8">
        <f t="shared" si="15"/>
        <v>2.031955913388245</v>
      </c>
      <c r="K56" s="3">
        <v>31562130</v>
      </c>
    </row>
    <row r="57" spans="1:11" ht="11.25" customHeight="1" x14ac:dyDescent="0.25">
      <c r="A57" s="5"/>
      <c r="B57" s="13" t="s">
        <v>25</v>
      </c>
      <c r="C57" s="3">
        <v>546605</v>
      </c>
      <c r="D57" s="3">
        <v>354913</v>
      </c>
      <c r="E57" s="38"/>
      <c r="F57" s="3">
        <f t="shared" si="11"/>
        <v>17011.55256229109</v>
      </c>
      <c r="G57" s="3">
        <f t="shared" si="12"/>
        <v>11045.674947247864</v>
      </c>
      <c r="H57" s="5"/>
      <c r="I57" s="8">
        <f t="shared" si="14"/>
        <v>2.2406317687504895</v>
      </c>
      <c r="J57" s="8">
        <f t="shared" si="15"/>
        <v>0.42924090352217092</v>
      </c>
      <c r="K57" s="3">
        <v>32131400</v>
      </c>
    </row>
    <row r="58" spans="1:11" ht="11.25" customHeight="1" x14ac:dyDescent="0.25">
      <c r="A58" s="5"/>
      <c r="B58" s="13" t="s">
        <v>21</v>
      </c>
      <c r="C58" s="3">
        <v>486737</v>
      </c>
      <c r="D58" s="3">
        <v>320116</v>
      </c>
      <c r="E58" s="38"/>
      <c r="F58" s="3">
        <f t="shared" si="11"/>
        <v>14918.708262515467</v>
      </c>
      <c r="G58" s="3">
        <f t="shared" si="12"/>
        <v>9811.6995711511572</v>
      </c>
      <c r="H58" s="5"/>
      <c r="I58" s="8">
        <f t="shared" si="14"/>
        <v>-10.952698932501534</v>
      </c>
      <c r="J58" s="8">
        <f t="shared" si="15"/>
        <v>-12.302488512510948</v>
      </c>
      <c r="K58" s="3">
        <v>32625948</v>
      </c>
    </row>
    <row r="59" spans="1:11" ht="11.25" customHeight="1" x14ac:dyDescent="0.25">
      <c r="A59" s="5"/>
      <c r="B59" s="13" t="s">
        <v>23</v>
      </c>
      <c r="C59" s="3">
        <v>551714</v>
      </c>
      <c r="D59" s="3">
        <v>357486</v>
      </c>
      <c r="E59" s="38"/>
      <c r="F59" s="3">
        <f t="shared" ref="F59" si="16">C59/K59*1000000</f>
        <v>16700.739306046646</v>
      </c>
      <c r="G59" s="3">
        <f t="shared" ref="G59" si="17">+D59/K59*1000000</f>
        <v>10821.332232934803</v>
      </c>
      <c r="H59" s="5"/>
      <c r="I59" s="8">
        <f t="shared" ref="I59" si="18">+C59/C58*100-100</f>
        <v>13.349509077797663</v>
      </c>
      <c r="J59" s="8">
        <f t="shared" ref="J59" si="19">+F59/F58*100-100</f>
        <v>11.944941962627453</v>
      </c>
      <c r="K59" s="3">
        <v>33035304</v>
      </c>
    </row>
    <row r="60" spans="1:11" ht="3" customHeight="1" x14ac:dyDescent="0.25">
      <c r="A60" s="5"/>
      <c r="B60" s="14"/>
      <c r="C60" s="9"/>
      <c r="D60" s="9"/>
      <c r="E60" s="9"/>
      <c r="F60" s="10"/>
      <c r="G60" s="10"/>
      <c r="H60" s="10"/>
      <c r="I60" s="11"/>
      <c r="J60" s="11"/>
      <c r="K60" s="9"/>
    </row>
    <row r="61" spans="1:11" ht="12.75" customHeight="1" x14ac:dyDescent="0.25">
      <c r="A61" s="5"/>
      <c r="B61" s="1" t="s">
        <v>18</v>
      </c>
      <c r="C61" s="5"/>
      <c r="D61" s="5"/>
      <c r="E61" s="5"/>
      <c r="F61" s="5"/>
      <c r="G61" s="5"/>
      <c r="H61" s="5"/>
      <c r="I61" s="5"/>
      <c r="J61" s="5"/>
      <c r="K61" s="5"/>
    </row>
    <row r="73" spans="9:9" ht="13.2" customHeight="1" x14ac:dyDescent="0.25">
      <c r="I73" s="52"/>
    </row>
  </sheetData>
  <mergeCells count="12">
    <mergeCell ref="I7:J7"/>
    <mergeCell ref="I6:J6"/>
    <mergeCell ref="C4:J4"/>
    <mergeCell ref="I5:J5"/>
    <mergeCell ref="F5:G5"/>
    <mergeCell ref="C5:D5"/>
    <mergeCell ref="C34:J34"/>
    <mergeCell ref="I36:J36"/>
    <mergeCell ref="I37:J37"/>
    <mergeCell ref="F35:G35"/>
    <mergeCell ref="I35:J35"/>
    <mergeCell ref="C35:D35"/>
  </mergeCells>
  <phoneticPr fontId="0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  <ignoredErrors>
    <ignoredError sqref="I9:J9 I39:J39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21,1  </vt:lpstr>
      <vt:lpstr>'  21,1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YESSICA</cp:lastModifiedBy>
  <cp:lastPrinted>2014-09-22T23:59:12Z</cp:lastPrinted>
  <dcterms:created xsi:type="dcterms:W3CDTF">2003-11-21T14:29:12Z</dcterms:created>
  <dcterms:modified xsi:type="dcterms:W3CDTF">2022-12-26T03:45:23Z</dcterms:modified>
</cp:coreProperties>
</file>