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3-Financiero\"/>
    </mc:Choice>
  </mc:AlternateContent>
  <bookViews>
    <workbookView xWindow="9555" yWindow="-15" windowWidth="11670" windowHeight="12015"/>
  </bookViews>
  <sheets>
    <sheet name="  23.14  " sheetId="1" r:id="rId1"/>
  </sheets>
  <definedNames>
    <definedName name="\a">#N/A</definedName>
    <definedName name="\p">#N/A</definedName>
    <definedName name="\s">#N/A</definedName>
    <definedName name="_1993">#REF!</definedName>
    <definedName name="_1994">#REF!</definedName>
    <definedName name="_1995">#REF!</definedName>
    <definedName name="_1996">#REF!</definedName>
    <definedName name="_Fill" hidden="1">#REF!</definedName>
    <definedName name="_Key1" hidden="1">#REF!</definedName>
    <definedName name="_Order1" hidden="1">0</definedName>
    <definedName name="_Parse_Out" hidden="1">#REF!</definedName>
    <definedName name="_Sort" hidden="1">#REF!</definedName>
    <definedName name="A_impresión_IM">#REF!</definedName>
    <definedName name="_xlnm.Print_Area" localSheetId="0">'  23.14  '!$B$2:$H$37</definedName>
    <definedName name="LIQUISF">#N/A</definedName>
  </definedNames>
  <calcPr calcId="162913"/>
</workbook>
</file>

<file path=xl/calcChain.xml><?xml version="1.0" encoding="utf-8"?>
<calcChain xmlns="http://schemas.openxmlformats.org/spreadsheetml/2006/main">
  <c r="D8" i="1" l="1"/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 l="1"/>
  <c r="C7" i="1"/>
  <c r="H8" i="1"/>
  <c r="H7" i="1" s="1"/>
  <c r="D7" i="1"/>
  <c r="E8" i="1"/>
  <c r="E7" i="1" s="1"/>
  <c r="F8" i="1"/>
  <c r="F7" i="1" s="1"/>
  <c r="G8" i="1"/>
  <c r="G7" i="1" s="1"/>
</calcChain>
</file>

<file path=xl/sharedStrings.xml><?xml version="1.0" encoding="utf-8"?>
<sst xmlns="http://schemas.openxmlformats.org/spreadsheetml/2006/main" count="47" uniqueCount="40">
  <si>
    <t>Total</t>
  </si>
  <si>
    <t>Empresas Financieras</t>
  </si>
  <si>
    <t>Cajas Municipales</t>
  </si>
  <si>
    <t>Fuente: Superintendencia de Banca, Seguros y AFP.</t>
  </si>
  <si>
    <t>Banco de la Nación</t>
  </si>
  <si>
    <t>Total en el País</t>
  </si>
  <si>
    <t>Extranjero</t>
  </si>
  <si>
    <t xml:space="preserve">Total </t>
  </si>
  <si>
    <t xml:space="preserve">  Amazonas</t>
  </si>
  <si>
    <t xml:space="preserve">  Áncash</t>
  </si>
  <si>
    <t xml:space="preserve">  Apurímac</t>
  </si>
  <si>
    <t xml:space="preserve">  Arequipa</t>
  </si>
  <si>
    <t xml:space="preserve">  Ayacucho</t>
  </si>
  <si>
    <t xml:space="preserve">  Cajamarca</t>
  </si>
  <si>
    <t xml:space="preserve">  Callao</t>
  </si>
  <si>
    <t xml:space="preserve">  Cusco</t>
  </si>
  <si>
    <t xml:space="preserve">  Huancavelica</t>
  </si>
  <si>
    <t xml:space="preserve">  Huánuco</t>
  </si>
  <si>
    <t xml:space="preserve">  Ica</t>
  </si>
  <si>
    <t xml:space="preserve">  Junín</t>
  </si>
  <si>
    <t xml:space="preserve">  La Libertad</t>
  </si>
  <si>
    <t xml:space="preserve">  Lambayeque</t>
  </si>
  <si>
    <t xml:space="preserve">  Lima</t>
  </si>
  <si>
    <t xml:space="preserve">  Loreto</t>
  </si>
  <si>
    <t xml:space="preserve">  Madre de Dios</t>
  </si>
  <si>
    <t xml:space="preserve">  Moquegua</t>
  </si>
  <si>
    <t xml:space="preserve">  Pasco</t>
  </si>
  <si>
    <t xml:space="preserve">  Piura</t>
  </si>
  <si>
    <t xml:space="preserve">  Puno</t>
  </si>
  <si>
    <t xml:space="preserve">  San Martín</t>
  </si>
  <si>
    <t xml:space="preserve">  Tacna</t>
  </si>
  <si>
    <t xml:space="preserve">  Tumbes</t>
  </si>
  <si>
    <t xml:space="preserve">  Ucayali</t>
  </si>
  <si>
    <t>Zona Geográfica</t>
  </si>
  <si>
    <t xml:space="preserve">          (Miles de soles)</t>
  </si>
  <si>
    <t>Cajas Rurales</t>
  </si>
  <si>
    <t>Banca Múltiple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</si>
  <si>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 Saldos al 31-12-2021.</t>
    </r>
  </si>
  <si>
    <t>-</t>
  </si>
  <si>
    <t xml:space="preserve">23.14  PERÚ: DEPÓSITOS POR FUENTE FINANCIERA, SEGÚN ZONA GEOGRÁFICA,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</si>
</sst>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\ ###\ ##0"/>
    <numFmt numFmtId="166" formatCode="###\ ###\ ###"/>
  </numFmts>
  <fonts count="9" x14ac:knownFonts="1">
    <font>
      <sz val="10"/>
      <name val="Arial"/>
    </font>
    <font>
      <b/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>
      <alignment horizontal="centerContinuous" vertical="center"/>
    </xf>
    <xf numFmtId="0" fontId="6" fillId="0" borderId="0" xfId="0" applyFont="1" applyBorder="1" applyAlignment="1" applyProtection="1">
      <alignment horizontal="right" vertical="center" wrapText="1"/>
    </xf>
    <xf numFmtId="164" fontId="6" fillId="0" borderId="0" xfId="0" applyNumberFormat="1" applyFont="1" applyBorder="1" applyAlignment="1" applyProtection="1">
      <alignment horizontal="right" vertical="center"/>
    </xf>
    <xf numFmtId="164" fontId="6" fillId="0" borderId="2" xfId="0" applyNumberFormat="1" applyFont="1" applyBorder="1" applyAlignment="1" applyProtection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left" vertical="center"/>
    </xf>
    <xf numFmtId="0" fontId="6" fillId="0" borderId="4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right" vertical="center" wrapText="1"/>
    </xf>
    <xf numFmtId="0" fontId="6" fillId="0" borderId="1" xfId="0" applyFont="1" applyBorder="1" applyAlignment="1" applyProtection="1">
      <alignment horizontal="right" vertical="center" wrapText="1"/>
    </xf>
    <xf numFmtId="0" fontId="6" fillId="0" borderId="6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1" xfId="0" applyFont="1" applyBorder="1" applyAlignment="1" applyProtection="1">
      <alignment horizontal="right" vertical="top" wrapText="1"/>
    </xf>
    <xf numFmtId="166" fontId="6" fillId="0" borderId="0" xfId="0" applyNumberFormat="1" applyFont="1" applyFill="1" applyBorder="1" applyAlignment="1" applyProtection="1">
      <alignment horizontal="right" vertical="center" wrapText="1"/>
    </xf>
    <xf numFmtId="166" fontId="4" fillId="0" borderId="0" xfId="1" applyNumberFormat="1" applyFont="1" applyFill="1" applyBorder="1" applyAlignment="1" applyProtection="1">
      <alignment horizontal="right" vertical="center"/>
    </xf>
    <xf numFmtId="166" fontId="6" fillId="0" borderId="0" xfId="1" applyNumberFormat="1" applyFont="1" applyFill="1" applyBorder="1" applyAlignment="1" applyProtection="1">
      <alignment horizontal="right" vertical="center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2" fillId="0" borderId="0" xfId="2" applyFont="1" applyFill="1" applyBorder="1" applyAlignment="1" applyProtection="1">
      <alignment horizontal="left" vertical="center"/>
    </xf>
    <xf numFmtId="0" fontId="8" fillId="0" borderId="0" xfId="0" applyFont="1"/>
  </cellXfs>
  <cellStyles count="3">
    <cellStyle name="Millares 4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tabSelected="1" zoomScaleNormal="100" workbookViewId="0">
      <selection activeCell="H46" sqref="H46"/>
    </sheetView>
  </sheetViews>
  <sheetFormatPr baseColWidth="10" defaultColWidth="5.85546875" defaultRowHeight="12.75" customHeight="1" x14ac:dyDescent="0.2"/>
  <cols>
    <col min="1" max="1" width="1.7109375" customWidth="1"/>
    <col min="2" max="2" width="13.7109375" customWidth="1"/>
    <col min="3" max="3" width="10.7109375" customWidth="1"/>
    <col min="4" max="5" width="11.7109375" customWidth="1"/>
    <col min="6" max="6" width="13.7109375" customWidth="1"/>
    <col min="7" max="7" width="10.7109375" customWidth="1"/>
    <col min="8" max="8" width="11.7109375" customWidth="1"/>
    <col min="9" max="15" width="5.85546875" customWidth="1"/>
  </cols>
  <sheetData>
    <row r="1" spans="1:8" ht="9" customHeight="1" x14ac:dyDescent="0.2">
      <c r="A1" s="1"/>
      <c r="B1" s="1"/>
      <c r="C1" s="1"/>
      <c r="D1" s="1"/>
      <c r="E1" s="1"/>
      <c r="F1" s="1"/>
      <c r="G1" s="1"/>
      <c r="H1" s="1"/>
    </row>
    <row r="2" spans="1:8" ht="12" customHeight="1" x14ac:dyDescent="0.2">
      <c r="A2" s="1"/>
      <c r="B2" s="16" t="s">
        <v>39</v>
      </c>
      <c r="C2" s="4"/>
      <c r="D2" s="4"/>
      <c r="E2" s="4"/>
      <c r="F2" s="4"/>
      <c r="G2" s="4"/>
      <c r="H2" s="4"/>
    </row>
    <row r="3" spans="1:8" ht="11.25" customHeight="1" x14ac:dyDescent="0.2">
      <c r="A3" s="1"/>
      <c r="B3" s="17" t="s">
        <v>34</v>
      </c>
      <c r="C3" s="4"/>
      <c r="D3" s="4"/>
      <c r="E3" s="4"/>
      <c r="F3" s="4"/>
      <c r="G3" s="4"/>
      <c r="H3" s="4"/>
    </row>
    <row r="4" spans="1:8" ht="3" customHeight="1" x14ac:dyDescent="0.2">
      <c r="A4" s="1"/>
      <c r="B4" s="2"/>
      <c r="C4" s="4"/>
      <c r="D4" s="4"/>
      <c r="E4" s="4"/>
      <c r="F4" s="4"/>
      <c r="G4" s="4"/>
      <c r="H4" s="4"/>
    </row>
    <row r="5" spans="1:8" ht="23.25" customHeight="1" x14ac:dyDescent="0.2">
      <c r="A5" s="1"/>
      <c r="B5" s="15" t="s">
        <v>33</v>
      </c>
      <c r="C5" s="13" t="s">
        <v>0</v>
      </c>
      <c r="D5" s="14" t="s">
        <v>36</v>
      </c>
      <c r="E5" s="18" t="s">
        <v>1</v>
      </c>
      <c r="F5" s="14" t="s">
        <v>2</v>
      </c>
      <c r="G5" s="14" t="s">
        <v>35</v>
      </c>
      <c r="H5" s="18" t="s">
        <v>4</v>
      </c>
    </row>
    <row r="6" spans="1:8" ht="3" customHeight="1" x14ac:dyDescent="0.2">
      <c r="A6" s="1"/>
      <c r="B6" s="9"/>
      <c r="C6" s="5"/>
      <c r="D6" s="5"/>
      <c r="E6" s="5"/>
      <c r="F6" s="5"/>
      <c r="G6" s="5"/>
      <c r="H6" s="5"/>
    </row>
    <row r="7" spans="1:8" ht="12" customHeight="1" x14ac:dyDescent="0.2">
      <c r="A7" s="1"/>
      <c r="B7" s="10" t="s">
        <v>7</v>
      </c>
      <c r="C7" s="19">
        <f>C8+C34</f>
        <v>407634665.41000003</v>
      </c>
      <c r="D7" s="19">
        <f>D8+D34</f>
        <v>331259594.93300003</v>
      </c>
      <c r="E7" s="19">
        <f t="shared" ref="E7:G7" si="0">E8</f>
        <v>7415884.676</v>
      </c>
      <c r="F7" s="19">
        <f t="shared" si="0"/>
        <v>24719607.606000002</v>
      </c>
      <c r="G7" s="19">
        <f t="shared" si="0"/>
        <v>1549579.4919999999</v>
      </c>
      <c r="H7" s="19">
        <f>H8</f>
        <v>42689998.702999994</v>
      </c>
    </row>
    <row r="8" spans="1:8" ht="12" customHeight="1" x14ac:dyDescent="0.2">
      <c r="A8" s="1"/>
      <c r="B8" s="10" t="s">
        <v>5</v>
      </c>
      <c r="C8" s="19">
        <f>SUM(C9:C33)</f>
        <v>402742323.31400001</v>
      </c>
      <c r="D8" s="19">
        <f>SUM(D9:D33)</f>
        <v>326367252.83700001</v>
      </c>
      <c r="E8" s="19">
        <f t="shared" ref="E8:G8" si="1">SUM(E9:E33)</f>
        <v>7415884.676</v>
      </c>
      <c r="F8" s="19">
        <f t="shared" si="1"/>
        <v>24719607.606000002</v>
      </c>
      <c r="G8" s="19">
        <f t="shared" si="1"/>
        <v>1549579.4919999999</v>
      </c>
      <c r="H8" s="19">
        <f>SUM(H9:H33)</f>
        <v>42689998.702999994</v>
      </c>
    </row>
    <row r="9" spans="1:8" ht="10.5" customHeight="1" x14ac:dyDescent="0.2">
      <c r="A9" s="1"/>
      <c r="B9" s="11" t="s">
        <v>8</v>
      </c>
      <c r="C9" s="20">
        <f>SUM(D9:H9)</f>
        <v>856324.33700000006</v>
      </c>
      <c r="D9" s="20">
        <v>260587.18</v>
      </c>
      <c r="E9" s="20">
        <v>4142.2619999999997</v>
      </c>
      <c r="F9" s="20">
        <v>150683.144</v>
      </c>
      <c r="G9" s="20">
        <v>2309.337</v>
      </c>
      <c r="H9" s="20">
        <v>438602.41399999999</v>
      </c>
    </row>
    <row r="10" spans="1:8" ht="10.5" customHeight="1" x14ac:dyDescent="0.2">
      <c r="A10" s="1"/>
      <c r="B10" s="11" t="s">
        <v>9</v>
      </c>
      <c r="C10" s="20">
        <f t="shared" ref="C10:C33" si="2">SUM(D10:H10)</f>
        <v>4438881.2170000002</v>
      </c>
      <c r="D10" s="20">
        <v>2939929.8590000006</v>
      </c>
      <c r="E10" s="20">
        <v>58117.565000000002</v>
      </c>
      <c r="F10" s="20">
        <v>277727.34499999997</v>
      </c>
      <c r="G10" s="20">
        <v>31211.308000000001</v>
      </c>
      <c r="H10" s="20">
        <v>1131895.1399999999</v>
      </c>
    </row>
    <row r="11" spans="1:8" ht="10.5" customHeight="1" x14ac:dyDescent="0.2">
      <c r="A11" s="1"/>
      <c r="B11" s="11" t="s">
        <v>10</v>
      </c>
      <c r="C11" s="20">
        <f t="shared" si="2"/>
        <v>1689857.2619999999</v>
      </c>
      <c r="D11" s="20">
        <v>787809.55199999991</v>
      </c>
      <c r="E11" s="20">
        <v>78297.488000000012</v>
      </c>
      <c r="F11" s="20">
        <v>330173.78999999998</v>
      </c>
      <c r="G11" s="20">
        <v>1888.51</v>
      </c>
      <c r="H11" s="20">
        <v>491687.92200000002</v>
      </c>
    </row>
    <row r="12" spans="1:8" ht="10.5" customHeight="1" x14ac:dyDescent="0.2">
      <c r="A12" s="1"/>
      <c r="B12" s="11" t="s">
        <v>11</v>
      </c>
      <c r="C12" s="20">
        <f t="shared" si="2"/>
        <v>15453862.297</v>
      </c>
      <c r="D12" s="20">
        <v>9766924.967000002</v>
      </c>
      <c r="E12" s="20">
        <v>569443.27899999998</v>
      </c>
      <c r="F12" s="20">
        <v>3845030.0279999999</v>
      </c>
      <c r="G12" s="20">
        <v>50940.83</v>
      </c>
      <c r="H12" s="20">
        <v>1221523.193</v>
      </c>
    </row>
    <row r="13" spans="1:8" ht="10.5" customHeight="1" x14ac:dyDescent="0.2">
      <c r="A13" s="1"/>
      <c r="B13" s="11" t="s">
        <v>12</v>
      </c>
      <c r="C13" s="20">
        <f t="shared" si="2"/>
        <v>1679046.1859999998</v>
      </c>
      <c r="D13" s="20">
        <v>699561.88399999996</v>
      </c>
      <c r="E13" s="20">
        <v>20659.311000000002</v>
      </c>
      <c r="F13" s="20">
        <v>313572.85799999995</v>
      </c>
      <c r="G13" s="20">
        <v>7443.1759999999995</v>
      </c>
      <c r="H13" s="20">
        <v>637808.95700000005</v>
      </c>
    </row>
    <row r="14" spans="1:8" ht="10.5" customHeight="1" x14ac:dyDescent="0.2">
      <c r="A14" s="1"/>
      <c r="B14" s="11" t="s">
        <v>13</v>
      </c>
      <c r="C14" s="20">
        <f t="shared" si="2"/>
        <v>4081336.2579999999</v>
      </c>
      <c r="D14" s="20">
        <v>2265873.7279999997</v>
      </c>
      <c r="E14" s="20">
        <v>174708.31</v>
      </c>
      <c r="F14" s="20">
        <v>592262.50100000005</v>
      </c>
      <c r="G14" s="20">
        <v>2418.049</v>
      </c>
      <c r="H14" s="20">
        <v>1046073.67</v>
      </c>
    </row>
    <row r="15" spans="1:8" ht="10.5" customHeight="1" x14ac:dyDescent="0.2">
      <c r="A15" s="1"/>
      <c r="B15" s="11" t="s">
        <v>14</v>
      </c>
      <c r="C15" s="20">
        <f t="shared" si="2"/>
        <v>7555236.2879999988</v>
      </c>
      <c r="D15" s="20">
        <v>6105572.8299999991</v>
      </c>
      <c r="E15" s="20">
        <v>94889.239000000001</v>
      </c>
      <c r="F15" s="20">
        <v>178994.66199999998</v>
      </c>
      <c r="G15" s="20">
        <v>4808.9589999999998</v>
      </c>
      <c r="H15" s="20">
        <v>1170970.598</v>
      </c>
    </row>
    <row r="16" spans="1:8" ht="10.5" customHeight="1" x14ac:dyDescent="0.2">
      <c r="A16" s="1"/>
      <c r="B16" s="11" t="s">
        <v>15</v>
      </c>
      <c r="C16" s="20">
        <f t="shared" si="2"/>
        <v>7374223.6669999994</v>
      </c>
      <c r="D16" s="20">
        <v>3746682.358</v>
      </c>
      <c r="E16" s="20">
        <v>263945.72000000003</v>
      </c>
      <c r="F16" s="20">
        <v>2220176.5659999992</v>
      </c>
      <c r="G16" s="20">
        <v>7385.8130000000001</v>
      </c>
      <c r="H16" s="20">
        <v>1136033.21</v>
      </c>
    </row>
    <row r="17" spans="1:8" ht="10.5" customHeight="1" x14ac:dyDescent="0.2">
      <c r="A17" s="1"/>
      <c r="B17" s="11" t="s">
        <v>16</v>
      </c>
      <c r="C17" s="20">
        <f t="shared" si="2"/>
        <v>660575.85000000009</v>
      </c>
      <c r="D17" s="20">
        <v>150370.83900000001</v>
      </c>
      <c r="E17" s="20">
        <v>17283.875</v>
      </c>
      <c r="F17" s="20">
        <v>136096.90700000001</v>
      </c>
      <c r="G17" s="20">
        <v>194.089</v>
      </c>
      <c r="H17" s="20">
        <v>356630.14</v>
      </c>
    </row>
    <row r="18" spans="1:8" ht="10.5" customHeight="1" x14ac:dyDescent="0.2">
      <c r="A18" s="1"/>
      <c r="B18" s="11" t="s">
        <v>17</v>
      </c>
      <c r="C18" s="20">
        <f t="shared" si="2"/>
        <v>1721921.4539999999</v>
      </c>
      <c r="D18" s="20">
        <v>977558.08600000001</v>
      </c>
      <c r="E18" s="20">
        <v>27195.759999999998</v>
      </c>
      <c r="F18" s="20">
        <v>203417.19900000002</v>
      </c>
      <c r="G18" s="20">
        <v>4678.5910000000003</v>
      </c>
      <c r="H18" s="20">
        <v>509071.81800000003</v>
      </c>
    </row>
    <row r="19" spans="1:8" ht="10.5" customHeight="1" x14ac:dyDescent="0.2">
      <c r="A19" s="8"/>
      <c r="B19" s="10" t="s">
        <v>18</v>
      </c>
      <c r="C19" s="21">
        <f t="shared" si="2"/>
        <v>5085651.881000001</v>
      </c>
      <c r="D19" s="21">
        <v>3476549.7370000007</v>
      </c>
      <c r="E19" s="21">
        <v>45022.974000000002</v>
      </c>
      <c r="F19" s="21">
        <v>1034588.3990000002</v>
      </c>
      <c r="G19" s="21" t="s">
        <v>38</v>
      </c>
      <c r="H19" s="21">
        <v>529490.77099999995</v>
      </c>
    </row>
    <row r="20" spans="1:8" ht="10.5" customHeight="1" x14ac:dyDescent="0.2">
      <c r="A20" s="1"/>
      <c r="B20" s="11" t="s">
        <v>19</v>
      </c>
      <c r="C20" s="20">
        <f t="shared" si="2"/>
        <v>6573108.1230000006</v>
      </c>
      <c r="D20" s="20">
        <v>3263109.8880000007</v>
      </c>
      <c r="E20" s="20">
        <v>154049.38699999999</v>
      </c>
      <c r="F20" s="20">
        <v>2032033.0029999998</v>
      </c>
      <c r="G20" s="20">
        <v>143659.20199999999</v>
      </c>
      <c r="H20" s="20">
        <v>980256.64300000004</v>
      </c>
    </row>
    <row r="21" spans="1:8" ht="10.5" customHeight="1" x14ac:dyDescent="0.2">
      <c r="A21" s="1"/>
      <c r="B21" s="11" t="s">
        <v>20</v>
      </c>
      <c r="C21" s="20">
        <f t="shared" si="2"/>
        <v>10999631.222000001</v>
      </c>
      <c r="D21" s="20">
        <v>7908648.6780000022</v>
      </c>
      <c r="E21" s="20">
        <v>306704.34700000001</v>
      </c>
      <c r="F21" s="20">
        <v>1391514.7439999999</v>
      </c>
      <c r="G21" s="20">
        <v>11336.37</v>
      </c>
      <c r="H21" s="20">
        <v>1381427.0830000001</v>
      </c>
    </row>
    <row r="22" spans="1:8" ht="10.5" customHeight="1" x14ac:dyDescent="0.2">
      <c r="A22" s="1"/>
      <c r="B22" s="11" t="s">
        <v>21</v>
      </c>
      <c r="C22" s="20">
        <f t="shared" si="2"/>
        <v>4868799.8650000002</v>
      </c>
      <c r="D22" s="20">
        <v>3349186.5890000006</v>
      </c>
      <c r="E22" s="20">
        <v>47879.288999999997</v>
      </c>
      <c r="F22" s="20">
        <v>677338.19</v>
      </c>
      <c r="G22" s="20">
        <v>13144.409</v>
      </c>
      <c r="H22" s="20">
        <v>781251.38800000004</v>
      </c>
    </row>
    <row r="23" spans="1:8" ht="10.5" customHeight="1" x14ac:dyDescent="0.2">
      <c r="A23" s="1"/>
      <c r="B23" s="11" t="s">
        <v>22</v>
      </c>
      <c r="C23" s="20">
        <f t="shared" si="2"/>
        <v>308293157.66699994</v>
      </c>
      <c r="D23" s="20">
        <v>267561345.40899998</v>
      </c>
      <c r="E23" s="20">
        <v>5302362.9939999999</v>
      </c>
      <c r="F23" s="20">
        <v>7406866.4219999993</v>
      </c>
      <c r="G23" s="20">
        <v>1119377.0989999999</v>
      </c>
      <c r="H23" s="20">
        <v>26903205.743000001</v>
      </c>
    </row>
    <row r="24" spans="1:8" ht="10.5" customHeight="1" x14ac:dyDescent="0.2">
      <c r="A24" s="1"/>
      <c r="B24" s="11" t="s">
        <v>23</v>
      </c>
      <c r="C24" s="20">
        <f t="shared" si="2"/>
        <v>1770665.7120000003</v>
      </c>
      <c r="D24" s="20">
        <v>1132242.983</v>
      </c>
      <c r="E24" s="20">
        <v>10409.877</v>
      </c>
      <c r="F24" s="20">
        <v>242941.52599999998</v>
      </c>
      <c r="G24" s="21" t="s">
        <v>38</v>
      </c>
      <c r="H24" s="20">
        <v>385071.326</v>
      </c>
    </row>
    <row r="25" spans="1:8" ht="10.5" customHeight="1" x14ac:dyDescent="0.2">
      <c r="A25" s="1"/>
      <c r="B25" s="11" t="s">
        <v>24</v>
      </c>
      <c r="C25" s="20">
        <f t="shared" si="2"/>
        <v>630110.19000000006</v>
      </c>
      <c r="D25" s="20">
        <v>307880.21600000001</v>
      </c>
      <c r="E25" s="20">
        <v>6622.8359999999993</v>
      </c>
      <c r="F25" s="20">
        <v>182799.361</v>
      </c>
      <c r="G25" s="21" t="s">
        <v>38</v>
      </c>
      <c r="H25" s="20">
        <v>132807.777</v>
      </c>
    </row>
    <row r="26" spans="1:8" ht="10.5" customHeight="1" x14ac:dyDescent="0.2">
      <c r="A26" s="1"/>
      <c r="B26" s="11" t="s">
        <v>25</v>
      </c>
      <c r="C26" s="20">
        <f t="shared" si="2"/>
        <v>1957544.5820000002</v>
      </c>
      <c r="D26" s="20">
        <v>1442509.8430000001</v>
      </c>
      <c r="E26" s="20">
        <v>22996.895</v>
      </c>
      <c r="F26" s="20">
        <v>225782.66200000001</v>
      </c>
      <c r="G26" s="21" t="s">
        <v>38</v>
      </c>
      <c r="H26" s="20">
        <v>266255.18199999997</v>
      </c>
    </row>
    <row r="27" spans="1:8" ht="10.5" customHeight="1" x14ac:dyDescent="0.2">
      <c r="A27" s="1"/>
      <c r="B27" s="11" t="s">
        <v>26</v>
      </c>
      <c r="C27" s="20">
        <f t="shared" si="2"/>
        <v>948773.58400000003</v>
      </c>
      <c r="D27" s="20">
        <v>483206.64600000007</v>
      </c>
      <c r="E27" s="20">
        <v>23997.875000000004</v>
      </c>
      <c r="F27" s="20">
        <v>159945.92399999997</v>
      </c>
      <c r="G27" s="20">
        <v>1825.1669999999999</v>
      </c>
      <c r="H27" s="20">
        <v>279797.97200000001</v>
      </c>
    </row>
    <row r="28" spans="1:8" ht="10.5" customHeight="1" x14ac:dyDescent="0.2">
      <c r="A28" s="1"/>
      <c r="B28" s="11" t="s">
        <v>27</v>
      </c>
      <c r="C28" s="20">
        <f t="shared" si="2"/>
        <v>6583096.4289999995</v>
      </c>
      <c r="D28" s="20">
        <v>3989719.8109999998</v>
      </c>
      <c r="E28" s="20">
        <v>69769.653999999995</v>
      </c>
      <c r="F28" s="20">
        <v>1626464.1660000002</v>
      </c>
      <c r="G28" s="20">
        <v>8583.8280000000013</v>
      </c>
      <c r="H28" s="20">
        <v>888558.97</v>
      </c>
    </row>
    <row r="29" spans="1:8" ht="10.5" customHeight="1" x14ac:dyDescent="0.2">
      <c r="A29" s="1"/>
      <c r="B29" s="11" t="s">
        <v>28</v>
      </c>
      <c r="C29" s="20">
        <f t="shared" si="2"/>
        <v>2860405.1459999997</v>
      </c>
      <c r="D29" s="20">
        <v>1495776.83</v>
      </c>
      <c r="E29" s="20">
        <v>23463.471000000001</v>
      </c>
      <c r="F29" s="20">
        <v>404702.68400000001</v>
      </c>
      <c r="G29" s="20">
        <v>134641.103</v>
      </c>
      <c r="H29" s="20">
        <v>801821.05799999996</v>
      </c>
    </row>
    <row r="30" spans="1:8" ht="10.5" customHeight="1" x14ac:dyDescent="0.2">
      <c r="A30" s="1"/>
      <c r="B30" s="11" t="s">
        <v>29</v>
      </c>
      <c r="C30" s="20">
        <f t="shared" si="2"/>
        <v>2000309.426</v>
      </c>
      <c r="D30" s="20">
        <v>1231547.578</v>
      </c>
      <c r="E30" s="20">
        <v>15468.538</v>
      </c>
      <c r="F30" s="20">
        <v>321623.50100000005</v>
      </c>
      <c r="G30" s="20">
        <v>262.45600000000002</v>
      </c>
      <c r="H30" s="20">
        <v>431407.353</v>
      </c>
    </row>
    <row r="31" spans="1:8" ht="10.5" customHeight="1" x14ac:dyDescent="0.2">
      <c r="A31" s="1"/>
      <c r="B31" s="11" t="s">
        <v>30</v>
      </c>
      <c r="C31" s="20">
        <f t="shared" si="2"/>
        <v>2762352.1950000003</v>
      </c>
      <c r="D31" s="20">
        <v>1760582.0680000002</v>
      </c>
      <c r="E31" s="20">
        <v>47888.478000000003</v>
      </c>
      <c r="F31" s="20">
        <v>529199.56499999994</v>
      </c>
      <c r="G31" s="20">
        <v>2533.2530000000002</v>
      </c>
      <c r="H31" s="20">
        <v>422148.83100000001</v>
      </c>
    </row>
    <row r="32" spans="1:8" ht="10.5" customHeight="1" x14ac:dyDescent="0.2">
      <c r="A32" s="1"/>
      <c r="B32" s="11" t="s">
        <v>31</v>
      </c>
      <c r="C32" s="20">
        <f t="shared" si="2"/>
        <v>537635.06000000006</v>
      </c>
      <c r="D32" s="20">
        <v>263281.99300000002</v>
      </c>
      <c r="E32" s="20">
        <v>10251.313999999998</v>
      </c>
      <c r="F32" s="20">
        <v>122689.709</v>
      </c>
      <c r="G32" s="20">
        <v>775.99</v>
      </c>
      <c r="H32" s="20">
        <v>140636.054</v>
      </c>
    </row>
    <row r="33" spans="1:8" ht="10.5" customHeight="1" x14ac:dyDescent="0.2">
      <c r="A33" s="1"/>
      <c r="B33" s="11" t="s">
        <v>32</v>
      </c>
      <c r="C33" s="20">
        <f t="shared" si="2"/>
        <v>1359817.4160000002</v>
      </c>
      <c r="D33" s="20">
        <v>1000793.2850000001</v>
      </c>
      <c r="E33" s="20">
        <v>20313.938000000002</v>
      </c>
      <c r="F33" s="20">
        <v>112982.75000000001</v>
      </c>
      <c r="G33" s="20">
        <v>161.953</v>
      </c>
      <c r="H33" s="20">
        <v>225565.49</v>
      </c>
    </row>
    <row r="34" spans="1:8" ht="10.5" customHeight="1" x14ac:dyDescent="0.2">
      <c r="A34" s="1"/>
      <c r="B34" s="10" t="s">
        <v>6</v>
      </c>
      <c r="C34" s="22">
        <f>SUM(D34:H34)</f>
        <v>4892342.0959999999</v>
      </c>
      <c r="D34" s="21">
        <v>4892342.0959999999</v>
      </c>
      <c r="E34" s="21" t="s">
        <v>38</v>
      </c>
      <c r="F34" s="21" t="s">
        <v>38</v>
      </c>
      <c r="G34" s="21" t="s">
        <v>38</v>
      </c>
      <c r="H34" s="21" t="s">
        <v>38</v>
      </c>
    </row>
    <row r="35" spans="1:8" ht="4.5" customHeight="1" x14ac:dyDescent="0.2">
      <c r="A35" s="1"/>
      <c r="B35" s="12"/>
      <c r="C35" s="7"/>
      <c r="D35" s="7"/>
      <c r="E35" s="7"/>
      <c r="F35" s="7"/>
      <c r="G35" s="7"/>
      <c r="H35" s="7"/>
    </row>
    <row r="36" spans="1:8" ht="10.5" customHeight="1" x14ac:dyDescent="0.2">
      <c r="A36" s="1"/>
      <c r="B36" s="23" t="s">
        <v>37</v>
      </c>
      <c r="C36" s="6"/>
      <c r="D36" s="6"/>
      <c r="E36" s="6"/>
      <c r="F36" s="6"/>
      <c r="G36" s="6"/>
      <c r="H36" s="6"/>
    </row>
    <row r="37" spans="1:8" ht="8.1" customHeight="1" x14ac:dyDescent="0.2">
      <c r="A37" s="1"/>
      <c r="B37" s="3" t="s">
        <v>3</v>
      </c>
      <c r="C37" s="1"/>
      <c r="D37" s="1"/>
      <c r="E37" s="1"/>
      <c r="F37" s="1"/>
      <c r="G37" s="1"/>
      <c r="H37" s="1"/>
    </row>
    <row r="46" spans="1:8" ht="12.75" customHeight="1" x14ac:dyDescent="0.2">
      <c r="H46" s="24"/>
    </row>
  </sheetData>
  <phoneticPr fontId="5" type="noConversion"/>
  <printOptions horizontalCentered="1"/>
  <pageMargins left="0.78740157480314965" right="0.59055118110236227" top="5.3149606299212602" bottom="0.19685039370078741" header="0" footer="0"/>
  <pageSetup paperSize="9" orientation="portrait" r:id="rId1"/>
  <headerFooter alignWithMargins="0"/>
  <ignoredErrors>
    <ignoredError sqref="H8 D8 E8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23.14  </vt:lpstr>
      <vt:lpstr>'  23.14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2014-09-23T17:06:59Z</cp:lastPrinted>
  <dcterms:created xsi:type="dcterms:W3CDTF">2009-06-22T17:25:46Z</dcterms:created>
  <dcterms:modified xsi:type="dcterms:W3CDTF">2022-12-26T18:35:23Z</dcterms:modified>
</cp:coreProperties>
</file>