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8130" yWindow="345" windowWidth="12300" windowHeight="10140"/>
  </bookViews>
  <sheets>
    <sheet name="  5,5  " sheetId="1" r:id="rId1"/>
  </sheets>
  <definedNames>
    <definedName name="_xlnm.Print_Area" localSheetId="0">'  5,5  '!$B$2:$L$60</definedName>
  </definedNames>
  <calcPr calcId="162913"/>
</workbook>
</file>

<file path=xl/calcChain.xml><?xml version="1.0" encoding="utf-8"?>
<calcChain xmlns="http://schemas.openxmlformats.org/spreadsheetml/2006/main">
  <c r="I49" i="1" l="1"/>
  <c r="D49" i="1"/>
  <c r="C49" i="1"/>
  <c r="I48" i="1"/>
  <c r="D48" i="1"/>
  <c r="C48" i="1" s="1"/>
  <c r="I47" i="1"/>
  <c r="C47" i="1" s="1"/>
  <c r="D47" i="1"/>
  <c r="I46" i="1"/>
  <c r="D46" i="1"/>
  <c r="C46" i="1"/>
  <c r="I45" i="1"/>
  <c r="D45" i="1"/>
  <c r="L44" i="1"/>
  <c r="K44" i="1"/>
  <c r="J44" i="1"/>
  <c r="G44" i="1"/>
  <c r="F44" i="1"/>
  <c r="E44" i="1"/>
  <c r="I43" i="1"/>
  <c r="D43" i="1"/>
  <c r="C43" i="1" s="1"/>
  <c r="I42" i="1"/>
  <c r="C42" i="1" s="1"/>
  <c r="D42" i="1"/>
  <c r="I41" i="1"/>
  <c r="D41" i="1"/>
  <c r="C41" i="1"/>
  <c r="I40" i="1"/>
  <c r="D40" i="1"/>
  <c r="C40" i="1" s="1"/>
  <c r="I39" i="1"/>
  <c r="C39" i="1" s="1"/>
  <c r="D39" i="1"/>
  <c r="L38" i="1"/>
  <c r="K38" i="1"/>
  <c r="J38" i="1"/>
  <c r="G38" i="1"/>
  <c r="F38" i="1"/>
  <c r="E38" i="1"/>
  <c r="C38" i="1" l="1"/>
  <c r="I38" i="1"/>
  <c r="C45" i="1"/>
  <c r="D44" i="1"/>
  <c r="D38" i="1"/>
  <c r="C44" i="1"/>
  <c r="I44" i="1"/>
  <c r="L50" i="1"/>
  <c r="K50" i="1"/>
  <c r="J50" i="1"/>
  <c r="G50" i="1"/>
  <c r="F50" i="1"/>
  <c r="E50" i="1"/>
  <c r="L26" i="1"/>
  <c r="K26" i="1"/>
  <c r="J26" i="1"/>
  <c r="G26" i="1"/>
  <c r="F26" i="1"/>
  <c r="E26" i="1"/>
  <c r="E11" i="1"/>
  <c r="F11" i="1"/>
  <c r="F9" i="1" s="1"/>
  <c r="G11" i="1"/>
  <c r="G9" i="1" s="1"/>
  <c r="L11" i="1"/>
  <c r="K11" i="1"/>
  <c r="K9" i="1" s="1"/>
  <c r="J11" i="1"/>
  <c r="C24" i="1"/>
  <c r="C23" i="1"/>
  <c r="C16" i="1"/>
  <c r="I12" i="1"/>
  <c r="D12" i="1"/>
  <c r="C12" i="1" s="1"/>
  <c r="D37" i="1"/>
  <c r="D36" i="1"/>
  <c r="C36" i="1" s="1"/>
  <c r="D35" i="1"/>
  <c r="D34" i="1"/>
  <c r="C34" i="1" s="1"/>
  <c r="D33" i="1"/>
  <c r="D32" i="1"/>
  <c r="D31" i="1"/>
  <c r="D30" i="1"/>
  <c r="D29" i="1"/>
  <c r="D28" i="1"/>
  <c r="C28" i="1" s="1"/>
  <c r="D27" i="1"/>
  <c r="I25" i="1"/>
  <c r="C25" i="1" s="1"/>
  <c r="D19" i="1"/>
  <c r="I58" i="1"/>
  <c r="I57" i="1"/>
  <c r="I56" i="1"/>
  <c r="I55" i="1"/>
  <c r="I54" i="1"/>
  <c r="I53" i="1"/>
  <c r="I52" i="1"/>
  <c r="I51" i="1"/>
  <c r="D58" i="1"/>
  <c r="C58" i="1" s="1"/>
  <c r="D57" i="1"/>
  <c r="C57" i="1" s="1"/>
  <c r="D56" i="1"/>
  <c r="C56" i="1" s="1"/>
  <c r="D55" i="1"/>
  <c r="D54" i="1"/>
  <c r="C54" i="1" s="1"/>
  <c r="D53" i="1"/>
  <c r="C53" i="1" s="1"/>
  <c r="D52" i="1"/>
  <c r="D51" i="1"/>
  <c r="C51" i="1" s="1"/>
  <c r="I24" i="1"/>
  <c r="I23" i="1"/>
  <c r="I22" i="1"/>
  <c r="I21" i="1"/>
  <c r="I20" i="1"/>
  <c r="I19" i="1"/>
  <c r="C19" i="1" s="1"/>
  <c r="I18" i="1"/>
  <c r="I17" i="1"/>
  <c r="I16" i="1"/>
  <c r="I15" i="1"/>
  <c r="I14" i="1"/>
  <c r="I13" i="1"/>
  <c r="I37" i="1"/>
  <c r="I36" i="1"/>
  <c r="I35" i="1"/>
  <c r="I34" i="1"/>
  <c r="I33" i="1"/>
  <c r="C33" i="1" s="1"/>
  <c r="I32" i="1"/>
  <c r="C32" i="1" s="1"/>
  <c r="I31" i="1"/>
  <c r="C31" i="1" s="1"/>
  <c r="I30" i="1"/>
  <c r="I29" i="1"/>
  <c r="I28" i="1"/>
  <c r="I27" i="1"/>
  <c r="D25" i="1"/>
  <c r="D24" i="1"/>
  <c r="D23" i="1"/>
  <c r="D22" i="1"/>
  <c r="C22" i="1" s="1"/>
  <c r="D21" i="1"/>
  <c r="C21" i="1" s="1"/>
  <c r="D20" i="1"/>
  <c r="C20" i="1" s="1"/>
  <c r="D18" i="1"/>
  <c r="D17" i="1"/>
  <c r="C17" i="1" s="1"/>
  <c r="D16" i="1"/>
  <c r="D15" i="1"/>
  <c r="C15" i="1" s="1"/>
  <c r="D14" i="1"/>
  <c r="C14" i="1" s="1"/>
  <c r="D13" i="1"/>
  <c r="I26" i="1" l="1"/>
  <c r="D50" i="1"/>
  <c r="I50" i="1"/>
  <c r="C18" i="1"/>
  <c r="D26" i="1"/>
  <c r="C35" i="1"/>
  <c r="L9" i="1"/>
  <c r="C55" i="1"/>
  <c r="C29" i="1"/>
  <c r="C37" i="1"/>
  <c r="C13" i="1"/>
  <c r="C30" i="1"/>
  <c r="E9" i="1"/>
  <c r="I11" i="1"/>
  <c r="I9" i="1" s="1"/>
  <c r="J9" i="1"/>
  <c r="C11" i="1"/>
  <c r="C52" i="1"/>
  <c r="D11" i="1"/>
  <c r="C27" i="1"/>
  <c r="C26" i="1" l="1"/>
  <c r="C9" i="1" s="1"/>
  <c r="D9" i="1"/>
  <c r="C50" i="1"/>
</calcChain>
</file>

<file path=xl/sharedStrings.xml><?xml version="1.0" encoding="utf-8"?>
<sst xmlns="http://schemas.openxmlformats.org/spreadsheetml/2006/main" count="65" uniqueCount="58">
  <si>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</si>
  <si>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</si>
  <si>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</si>
  <si>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</si>
  <si>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</si>
  <si>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</si>
  <si>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</si>
  <si>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</si>
  <si>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</si>
  <si>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</si>
  <si>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</si>
  <si>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</si>
  <si>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</si>
  <si>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</si>
  <si>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</si>
  <si>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</si>
  <si>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</si>
  <si>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</si>
  <si>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</si>
  <si>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</si>
  <si>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</si>
  <si>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</si>
  <si>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</si>
  <si>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</si>
  <si>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</si>
  <si>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</si>
  <si>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</si>
  <si>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</si>
  <si>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</si>
  <si>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</si>
  <si>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</si>
  <si>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</si>
  <si>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</si>
  <si>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</si>
  <si>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</si>
  <si>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</si>
  <si>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</si>
  <si>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</si>
  <si>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</si>
  <si>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</si>
  <si>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</si>
  <si>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</si>
  <si>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</si>
  <si>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</si>
  <si>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</si>
  <si>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</si>
  <si>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</si>
  <si>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</si>
  <si>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 xml:space="preserve">6 a 11 </t>
  </si>
  <si>
    <t>12 a 16</t>
  </si>
  <si>
    <t>17 a 24</t>
  </si>
  <si>
    <t>Hombre</t>
  </si>
  <si>
    <t>Mujer</t>
  </si>
  <si>
    <t xml:space="preserve">Asiste a una institución educativa </t>
  </si>
  <si>
    <t xml:space="preserve">      Y GRUPO DE EDAD, SEGÚN PROVINCIA Y DISTRITO, CENSO NACIONAL 2017</t>
  </si>
  <si>
    <t>5.5  ICA: POBLACIÓN CENSADA DE 6 A 24 AÑOS DE EDAD, QUE ASISTE A UNA INSTITUCIÓN EDUCATIVA, POR SEXO</t>
  </si>
  <si>
    <t>Huáncano</t>
  </si>
  <si>
    <t>Fuente: Instituto Nacional de Estadística e Informática (INEI)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</si>
</sst>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7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165" fontId="2" fillId="0" borderId="0" xfId="0" applyNumberFormat="1" applyFont="1" applyBorder="1"/>
    <xf numFmtId="165" fontId="1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L63"/>
  <sheetViews>
    <sheetView showGridLines="0" tabSelected="1" zoomScaleNormal="100" workbookViewId="0">
      <selection activeCell="I63" sqref="I63"/>
    </sheetView>
  </sheetViews>
  <sheetFormatPr baseColWidth="10" defaultRowHeight="12.75" customHeight="1" x14ac:dyDescent="0.2"/>
  <cols>
    <col min="1" max="1" width="1.7109375" customWidth="1"/>
    <col min="2" max="2" width="17.7109375" customWidth="1"/>
    <col min="3" max="4" width="7.7109375" customWidth="1"/>
    <col min="5" max="7" width="6.7109375" customWidth="1"/>
    <col min="8" max="8" width="1.7109375" customWidth="1"/>
    <col min="9" max="9" width="7.7109375" customWidth="1"/>
    <col min="10" max="12" width="6.7109375" customWidth="1"/>
    <col min="13" max="13" width="11.42578125" customWidth="1"/>
  </cols>
  <sheetData>
    <row r="1" spans="1:12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2.75" customHeight="1" x14ac:dyDescent="0.25">
      <c r="A2" s="8"/>
      <c r="B2" s="27" t="s">
        <v>55</v>
      </c>
      <c r="C2" s="24"/>
      <c r="D2" s="24"/>
      <c r="E2" s="24"/>
      <c r="F2" s="24"/>
      <c r="G2" s="24"/>
      <c r="H2" s="24"/>
      <c r="I2" s="24"/>
      <c r="J2" s="24"/>
      <c r="K2" s="8"/>
      <c r="L2" s="8"/>
    </row>
    <row r="3" spans="1:12" ht="12.75" customHeight="1" x14ac:dyDescent="0.25">
      <c r="A3" s="8"/>
      <c r="B3" s="28" t="s">
        <v>54</v>
      </c>
      <c r="C3" s="28"/>
      <c r="D3" s="28"/>
      <c r="E3" s="28"/>
      <c r="F3" s="28"/>
      <c r="G3" s="28"/>
      <c r="H3" s="28"/>
      <c r="I3" s="28"/>
      <c r="J3" s="28"/>
      <c r="K3" s="8"/>
      <c r="L3" s="8"/>
    </row>
    <row r="4" spans="1:12" ht="3" customHeight="1" x14ac:dyDescent="0.25">
      <c r="A4" s="8"/>
      <c r="B4" s="9"/>
      <c r="C4" s="9"/>
      <c r="D4" s="9"/>
      <c r="E4" s="9"/>
      <c r="F4" s="19"/>
      <c r="G4" s="19"/>
      <c r="H4" s="23"/>
      <c r="I4" s="19"/>
      <c r="J4" s="8"/>
      <c r="K4" s="8"/>
      <c r="L4" s="8"/>
    </row>
    <row r="5" spans="1:12" ht="15" customHeight="1" x14ac:dyDescent="0.25">
      <c r="A5" s="8"/>
      <c r="B5" s="29" t="s">
        <v>47</v>
      </c>
      <c r="C5" s="31" t="s">
        <v>45</v>
      </c>
      <c r="D5" s="34" t="s">
        <v>53</v>
      </c>
      <c r="E5" s="34"/>
      <c r="F5" s="34"/>
      <c r="G5" s="34"/>
      <c r="H5" s="34"/>
      <c r="I5" s="34"/>
      <c r="J5" s="34"/>
      <c r="K5" s="34"/>
      <c r="L5" s="34"/>
    </row>
    <row r="6" spans="1:12" ht="15" customHeight="1" x14ac:dyDescent="0.25">
      <c r="A6" s="8"/>
      <c r="B6" s="30"/>
      <c r="C6" s="32"/>
      <c r="D6" s="35" t="s">
        <v>51</v>
      </c>
      <c r="E6" s="35"/>
      <c r="F6" s="35"/>
      <c r="G6" s="35"/>
      <c r="H6" s="26"/>
      <c r="I6" s="35" t="s">
        <v>52</v>
      </c>
      <c r="J6" s="35"/>
      <c r="K6" s="35"/>
      <c r="L6" s="35"/>
    </row>
    <row r="7" spans="1:12" ht="14.25" customHeight="1" x14ac:dyDescent="0.25">
      <c r="A7" s="8"/>
      <c r="B7" s="30"/>
      <c r="C7" s="33"/>
      <c r="D7" s="18" t="s">
        <v>45</v>
      </c>
      <c r="E7" s="18" t="s">
        <v>48</v>
      </c>
      <c r="F7" s="18" t="s">
        <v>49</v>
      </c>
      <c r="G7" s="18" t="s">
        <v>50</v>
      </c>
      <c r="H7" s="18"/>
      <c r="I7" s="18" t="s">
        <v>45</v>
      </c>
      <c r="J7" s="18" t="s">
        <v>48</v>
      </c>
      <c r="K7" s="18" t="s">
        <v>49</v>
      </c>
      <c r="L7" s="18" t="s">
        <v>50</v>
      </c>
    </row>
    <row r="8" spans="1:12" ht="3" customHeight="1" x14ac:dyDescent="0.25">
      <c r="A8" s="8"/>
      <c r="B8" s="16"/>
      <c r="C8" s="2"/>
      <c r="D8" s="2"/>
      <c r="E8" s="2"/>
      <c r="F8" s="2"/>
      <c r="G8" s="2"/>
      <c r="H8" s="2"/>
      <c r="I8" s="2"/>
      <c r="J8" s="1"/>
      <c r="K8" s="1"/>
      <c r="L8" s="1"/>
    </row>
    <row r="9" spans="1:12" ht="12" customHeight="1" x14ac:dyDescent="0.25">
      <c r="A9" s="8"/>
      <c r="B9" s="14" t="s">
        <v>45</v>
      </c>
      <c r="C9" s="3">
        <f>SUM(C11+C26+C50+C38+C44)</f>
        <v>208346</v>
      </c>
      <c r="D9" s="3">
        <f t="shared" ref="D9:L9" si="0">SUM(D11+D26+D50+D38+D44)</f>
        <v>104372</v>
      </c>
      <c r="E9" s="3">
        <f t="shared" si="0"/>
        <v>46370</v>
      </c>
      <c r="F9" s="3">
        <f t="shared" si="0"/>
        <v>32013</v>
      </c>
      <c r="G9" s="3">
        <f t="shared" si="0"/>
        <v>25989</v>
      </c>
      <c r="H9" s="3"/>
      <c r="I9" s="3">
        <f t="shared" si="0"/>
        <v>103974</v>
      </c>
      <c r="J9" s="3">
        <f t="shared" si="0"/>
        <v>45181</v>
      </c>
      <c r="K9" s="3">
        <f t="shared" si="0"/>
        <v>31531</v>
      </c>
      <c r="L9" s="3">
        <f t="shared" si="0"/>
        <v>27262</v>
      </c>
    </row>
    <row r="10" spans="1:12" ht="3" customHeight="1" x14ac:dyDescent="0.25">
      <c r="A10" s="8"/>
      <c r="B10" s="16"/>
      <c r="C10" s="4"/>
      <c r="D10" s="4"/>
      <c r="E10" s="4"/>
      <c r="F10" s="2"/>
      <c r="G10" s="4"/>
      <c r="H10" s="4"/>
      <c r="I10" s="2"/>
      <c r="J10" s="5"/>
      <c r="K10" s="25"/>
      <c r="L10" s="25"/>
    </row>
    <row r="11" spans="1:12" ht="12" customHeight="1" x14ac:dyDescent="0.25">
      <c r="A11" s="8"/>
      <c r="B11" s="15" t="s">
        <v>0</v>
      </c>
      <c r="C11" s="3">
        <f>SUM(C12:C25)</f>
        <v>96525</v>
      </c>
      <c r="D11" s="3">
        <f>SUM(D12:D25)</f>
        <v>48109</v>
      </c>
      <c r="E11" s="3">
        <f>SUM(E12:E25)</f>
        <v>20114</v>
      </c>
      <c r="F11" s="3">
        <f>SUM(F12:F25)</f>
        <v>14181</v>
      </c>
      <c r="G11" s="3">
        <f>SUM(G12:G25)</f>
        <v>13814</v>
      </c>
      <c r="H11" s="3"/>
      <c r="I11" s="3">
        <f>SUM(I12:I25)</f>
        <v>48416</v>
      </c>
      <c r="J11" s="3">
        <f>SUM(J12:J25)</f>
        <v>19398</v>
      </c>
      <c r="K11" s="3">
        <f>SUM(K12:K25)</f>
        <v>14098</v>
      </c>
      <c r="L11" s="3">
        <f>SUM(L12:L25)</f>
        <v>14920</v>
      </c>
    </row>
    <row r="12" spans="1:12" ht="11.25" customHeight="1" x14ac:dyDescent="0.25">
      <c r="A12" s="8"/>
      <c r="B12" s="16" t="s">
        <v>1</v>
      </c>
      <c r="C12" s="4">
        <f>D12+I12</f>
        <v>35856</v>
      </c>
      <c r="D12" s="6">
        <f>E12+F12+G12</f>
        <v>17871</v>
      </c>
      <c r="E12" s="6">
        <v>6756</v>
      </c>
      <c r="F12" s="20">
        <v>5122</v>
      </c>
      <c r="G12" s="4">
        <v>5993</v>
      </c>
      <c r="H12" s="4"/>
      <c r="I12" s="6">
        <f>J12+K12+L12</f>
        <v>17985</v>
      </c>
      <c r="J12" s="21">
        <v>6579</v>
      </c>
      <c r="K12" s="6">
        <v>5064</v>
      </c>
      <c r="L12" s="6">
        <v>6342</v>
      </c>
    </row>
    <row r="13" spans="1:12" ht="11.25" customHeight="1" x14ac:dyDescent="0.25">
      <c r="A13" s="8"/>
      <c r="B13" s="16" t="s">
        <v>2</v>
      </c>
      <c r="C13" s="4">
        <f t="shared" ref="C13:C58" si="1">D13+I13</f>
        <v>10214</v>
      </c>
      <c r="D13" s="6">
        <f t="shared" ref="D13:D25" si="2">E13+F13+G13</f>
        <v>5125</v>
      </c>
      <c r="E13" s="6">
        <v>2180</v>
      </c>
      <c r="F13" s="20">
        <v>1573</v>
      </c>
      <c r="G13" s="4">
        <v>1372</v>
      </c>
      <c r="H13" s="4"/>
      <c r="I13" s="6">
        <f t="shared" ref="I13:I25" si="3">J13+K13+L13</f>
        <v>5089</v>
      </c>
      <c r="J13" s="21">
        <v>2001</v>
      </c>
      <c r="K13" s="6">
        <v>1536</v>
      </c>
      <c r="L13" s="6">
        <v>1552</v>
      </c>
    </row>
    <row r="14" spans="1:12" ht="11.25" customHeight="1" x14ac:dyDescent="0.25">
      <c r="A14" s="8"/>
      <c r="B14" s="16" t="s">
        <v>3</v>
      </c>
      <c r="C14" s="4">
        <f t="shared" si="1"/>
        <v>5581</v>
      </c>
      <c r="D14" s="6">
        <f t="shared" si="2"/>
        <v>2798</v>
      </c>
      <c r="E14" s="6">
        <v>1246</v>
      </c>
      <c r="F14" s="20">
        <v>864</v>
      </c>
      <c r="G14" s="4">
        <v>688</v>
      </c>
      <c r="H14" s="4"/>
      <c r="I14" s="6">
        <f t="shared" si="3"/>
        <v>2783</v>
      </c>
      <c r="J14" s="21">
        <v>1186</v>
      </c>
      <c r="K14" s="6">
        <v>871</v>
      </c>
      <c r="L14" s="6">
        <v>726</v>
      </c>
    </row>
    <row r="15" spans="1:12" ht="11.25" customHeight="1" x14ac:dyDescent="0.25">
      <c r="A15" s="8"/>
      <c r="B15" s="16" t="s">
        <v>4</v>
      </c>
      <c r="C15" s="4">
        <f t="shared" si="1"/>
        <v>935</v>
      </c>
      <c r="D15" s="6">
        <f t="shared" si="2"/>
        <v>468</v>
      </c>
      <c r="E15" s="6">
        <v>230</v>
      </c>
      <c r="F15" s="20">
        <v>161</v>
      </c>
      <c r="G15" s="4">
        <v>77</v>
      </c>
      <c r="H15" s="4"/>
      <c r="I15" s="6">
        <f t="shared" si="3"/>
        <v>467</v>
      </c>
      <c r="J15" s="21">
        <v>228</v>
      </c>
      <c r="K15" s="6">
        <v>147</v>
      </c>
      <c r="L15" s="6">
        <v>92</v>
      </c>
    </row>
    <row r="16" spans="1:12" ht="11.25" customHeight="1" x14ac:dyDescent="0.25">
      <c r="A16" s="8"/>
      <c r="B16" s="16" t="s">
        <v>5</v>
      </c>
      <c r="C16" s="4">
        <f t="shared" si="1"/>
        <v>1790</v>
      </c>
      <c r="D16" s="6">
        <f t="shared" si="2"/>
        <v>892</v>
      </c>
      <c r="E16" s="6">
        <v>426</v>
      </c>
      <c r="F16" s="20">
        <v>271</v>
      </c>
      <c r="G16" s="4">
        <v>195</v>
      </c>
      <c r="H16" s="4"/>
      <c r="I16" s="6">
        <f t="shared" si="3"/>
        <v>898</v>
      </c>
      <c r="J16" s="21">
        <v>435</v>
      </c>
      <c r="K16" s="6">
        <v>264</v>
      </c>
      <c r="L16" s="6">
        <v>199</v>
      </c>
    </row>
    <row r="17" spans="1:12" ht="11.25" customHeight="1" x14ac:dyDescent="0.25">
      <c r="A17" s="8"/>
      <c r="B17" s="16" t="s">
        <v>6</v>
      </c>
      <c r="C17" s="4">
        <f t="shared" si="1"/>
        <v>13883</v>
      </c>
      <c r="D17" s="6">
        <f t="shared" si="2"/>
        <v>7008</v>
      </c>
      <c r="E17" s="6">
        <v>2945</v>
      </c>
      <c r="F17" s="20">
        <v>2136</v>
      </c>
      <c r="G17" s="4">
        <v>1927</v>
      </c>
      <c r="H17" s="4"/>
      <c r="I17" s="6">
        <f t="shared" si="3"/>
        <v>6875</v>
      </c>
      <c r="J17" s="21">
        <v>2718</v>
      </c>
      <c r="K17" s="6">
        <v>1980</v>
      </c>
      <c r="L17" s="6">
        <v>2177</v>
      </c>
    </row>
    <row r="18" spans="1:12" ht="11.25" customHeight="1" x14ac:dyDescent="0.25">
      <c r="A18" s="8"/>
      <c r="B18" s="16" t="s">
        <v>7</v>
      </c>
      <c r="C18" s="4">
        <f t="shared" si="1"/>
        <v>1570</v>
      </c>
      <c r="D18" s="6">
        <f t="shared" si="2"/>
        <v>801</v>
      </c>
      <c r="E18" s="6">
        <v>373</v>
      </c>
      <c r="F18" s="20">
        <v>225</v>
      </c>
      <c r="G18" s="4">
        <v>203</v>
      </c>
      <c r="H18" s="4"/>
      <c r="I18" s="6">
        <f t="shared" si="3"/>
        <v>769</v>
      </c>
      <c r="J18" s="21">
        <v>342</v>
      </c>
      <c r="K18" s="6">
        <v>237</v>
      </c>
      <c r="L18" s="6">
        <v>190</v>
      </c>
    </row>
    <row r="19" spans="1:12" ht="11.25" customHeight="1" x14ac:dyDescent="0.25">
      <c r="A19" s="8"/>
      <c r="B19" s="16" t="s">
        <v>8</v>
      </c>
      <c r="C19" s="4">
        <f t="shared" si="1"/>
        <v>6003</v>
      </c>
      <c r="D19" s="6">
        <f>E19+F19+G19</f>
        <v>2980</v>
      </c>
      <c r="E19" s="6">
        <v>1482</v>
      </c>
      <c r="F19" s="20">
        <v>829</v>
      </c>
      <c r="G19" s="4">
        <v>669</v>
      </c>
      <c r="H19" s="4"/>
      <c r="I19" s="6">
        <f t="shared" si="3"/>
        <v>3023</v>
      </c>
      <c r="J19" s="21">
        <v>1461</v>
      </c>
      <c r="K19" s="6">
        <v>874</v>
      </c>
      <c r="L19" s="6">
        <v>688</v>
      </c>
    </row>
    <row r="20" spans="1:12" ht="11.25" customHeight="1" x14ac:dyDescent="0.25">
      <c r="A20" s="8"/>
      <c r="B20" s="16" t="s">
        <v>9</v>
      </c>
      <c r="C20" s="4">
        <f t="shared" si="1"/>
        <v>1652</v>
      </c>
      <c r="D20" s="6">
        <f t="shared" si="2"/>
        <v>808</v>
      </c>
      <c r="E20" s="6">
        <v>385</v>
      </c>
      <c r="F20" s="20">
        <v>265</v>
      </c>
      <c r="G20" s="4">
        <v>158</v>
      </c>
      <c r="H20" s="4"/>
      <c r="I20" s="6">
        <f t="shared" si="3"/>
        <v>844</v>
      </c>
      <c r="J20" s="21">
        <v>383</v>
      </c>
      <c r="K20" s="6">
        <v>270</v>
      </c>
      <c r="L20" s="6">
        <v>191</v>
      </c>
    </row>
    <row r="21" spans="1:12" ht="11.25" customHeight="1" x14ac:dyDescent="0.25">
      <c r="A21" s="8"/>
      <c r="B21" s="16" t="s">
        <v>10</v>
      </c>
      <c r="C21" s="4">
        <f t="shared" si="1"/>
        <v>3590</v>
      </c>
      <c r="D21" s="6">
        <f t="shared" si="2"/>
        <v>1769</v>
      </c>
      <c r="E21" s="6">
        <v>714</v>
      </c>
      <c r="F21" s="20">
        <v>535</v>
      </c>
      <c r="G21" s="4">
        <v>520</v>
      </c>
      <c r="H21" s="4"/>
      <c r="I21" s="6">
        <f t="shared" si="3"/>
        <v>1821</v>
      </c>
      <c r="J21" s="21">
        <v>743</v>
      </c>
      <c r="K21" s="6">
        <v>534</v>
      </c>
      <c r="L21" s="6">
        <v>544</v>
      </c>
    </row>
    <row r="22" spans="1:12" ht="11.25" customHeight="1" x14ac:dyDescent="0.25">
      <c r="A22" s="8"/>
      <c r="B22" s="16" t="s">
        <v>11</v>
      </c>
      <c r="C22" s="4">
        <f t="shared" si="1"/>
        <v>6807</v>
      </c>
      <c r="D22" s="6">
        <f t="shared" si="2"/>
        <v>3355</v>
      </c>
      <c r="E22" s="6">
        <v>1548</v>
      </c>
      <c r="F22" s="20">
        <v>1038</v>
      </c>
      <c r="G22" s="4">
        <v>769</v>
      </c>
      <c r="H22" s="4"/>
      <c r="I22" s="6">
        <f t="shared" si="3"/>
        <v>3452</v>
      </c>
      <c r="J22" s="21">
        <v>1494</v>
      </c>
      <c r="K22" s="6">
        <v>1083</v>
      </c>
      <c r="L22" s="6">
        <v>875</v>
      </c>
    </row>
    <row r="23" spans="1:12" ht="11.25" customHeight="1" x14ac:dyDescent="0.25">
      <c r="A23" s="8"/>
      <c r="B23" s="16" t="s">
        <v>12</v>
      </c>
      <c r="C23" s="4">
        <f t="shared" si="1"/>
        <v>7366</v>
      </c>
      <c r="D23" s="6">
        <f t="shared" si="2"/>
        <v>3615</v>
      </c>
      <c r="E23" s="6">
        <v>1539</v>
      </c>
      <c r="F23" s="20">
        <v>983</v>
      </c>
      <c r="G23" s="4">
        <v>1093</v>
      </c>
      <c r="H23" s="4"/>
      <c r="I23" s="6">
        <f t="shared" si="3"/>
        <v>3751</v>
      </c>
      <c r="J23" s="21">
        <v>1541</v>
      </c>
      <c r="K23" s="6">
        <v>1035</v>
      </c>
      <c r="L23" s="6">
        <v>1175</v>
      </c>
    </row>
    <row r="24" spans="1:12" ht="11.25" customHeight="1" x14ac:dyDescent="0.25">
      <c r="A24" s="8"/>
      <c r="B24" s="16" t="s">
        <v>13</v>
      </c>
      <c r="C24" s="4">
        <f t="shared" si="1"/>
        <v>1136</v>
      </c>
      <c r="D24" s="6">
        <f t="shared" si="2"/>
        <v>543</v>
      </c>
      <c r="E24" s="6">
        <v>250</v>
      </c>
      <c r="F24" s="20">
        <v>160</v>
      </c>
      <c r="G24" s="4">
        <v>133</v>
      </c>
      <c r="H24" s="4"/>
      <c r="I24" s="6">
        <f t="shared" si="3"/>
        <v>593</v>
      </c>
      <c r="J24" s="21">
        <v>253</v>
      </c>
      <c r="K24" s="6">
        <v>185</v>
      </c>
      <c r="L24" s="6">
        <v>155</v>
      </c>
    </row>
    <row r="25" spans="1:12" ht="11.25" customHeight="1" x14ac:dyDescent="0.25">
      <c r="A25" s="8"/>
      <c r="B25" s="16" t="s">
        <v>14</v>
      </c>
      <c r="C25" s="4">
        <f t="shared" si="1"/>
        <v>142</v>
      </c>
      <c r="D25" s="6">
        <f t="shared" si="2"/>
        <v>76</v>
      </c>
      <c r="E25" s="6">
        <v>40</v>
      </c>
      <c r="F25" s="20">
        <v>19</v>
      </c>
      <c r="G25" s="4">
        <v>17</v>
      </c>
      <c r="H25" s="4"/>
      <c r="I25" s="6">
        <f t="shared" si="3"/>
        <v>66</v>
      </c>
      <c r="J25" s="22">
        <v>34</v>
      </c>
      <c r="K25" s="6">
        <v>18</v>
      </c>
      <c r="L25" s="21">
        <v>14</v>
      </c>
    </row>
    <row r="26" spans="1:12" ht="12" customHeight="1" x14ac:dyDescent="0.25">
      <c r="A26" s="8"/>
      <c r="B26" s="15" t="s">
        <v>15</v>
      </c>
      <c r="C26" s="3">
        <f>SUM(C27:C37)</f>
        <v>55693</v>
      </c>
      <c r="D26" s="3">
        <f>SUM(D27:D37)</f>
        <v>28089</v>
      </c>
      <c r="E26" s="3">
        <f>SUM(E27:E37)</f>
        <v>13300</v>
      </c>
      <c r="F26" s="3">
        <f>SUM(F27:F37)</f>
        <v>8806</v>
      </c>
      <c r="G26" s="3">
        <f>SUM(G27:G37)</f>
        <v>5983</v>
      </c>
      <c r="H26" s="3"/>
      <c r="I26" s="3">
        <f>SUM(I27:I37)</f>
        <v>27604</v>
      </c>
      <c r="J26" s="3">
        <f>SUM(J27:J37)</f>
        <v>12961</v>
      </c>
      <c r="K26" s="3">
        <f>SUM(K27:K37)</f>
        <v>8742</v>
      </c>
      <c r="L26" s="3">
        <f>SUM(L27:L37)</f>
        <v>5901</v>
      </c>
    </row>
    <row r="27" spans="1:12" ht="11.25" customHeight="1" x14ac:dyDescent="0.25">
      <c r="A27" s="8"/>
      <c r="B27" s="16" t="s">
        <v>16</v>
      </c>
      <c r="C27" s="4">
        <f t="shared" si="1"/>
        <v>16358</v>
      </c>
      <c r="D27" s="6">
        <f t="shared" ref="D27:D37" si="4">E27+F27+G27</f>
        <v>8235</v>
      </c>
      <c r="E27" s="6">
        <v>3669</v>
      </c>
      <c r="F27" s="20">
        <v>2616</v>
      </c>
      <c r="G27" s="4">
        <v>1950</v>
      </c>
      <c r="H27" s="4"/>
      <c r="I27" s="6">
        <f t="shared" ref="I27:I37" si="5">J27+K27+L27</f>
        <v>8123</v>
      </c>
      <c r="J27" s="21">
        <v>3581</v>
      </c>
      <c r="K27" s="6">
        <v>2661</v>
      </c>
      <c r="L27" s="6">
        <v>1881</v>
      </c>
    </row>
    <row r="28" spans="1:12" ht="11.25" customHeight="1" x14ac:dyDescent="0.25">
      <c r="A28" s="8"/>
      <c r="B28" s="16" t="s">
        <v>17</v>
      </c>
      <c r="C28" s="4">
        <f t="shared" si="1"/>
        <v>1992</v>
      </c>
      <c r="D28" s="6">
        <f t="shared" si="4"/>
        <v>1044</v>
      </c>
      <c r="E28" s="6">
        <v>533</v>
      </c>
      <c r="F28" s="20">
        <v>341</v>
      </c>
      <c r="G28" s="4">
        <v>170</v>
      </c>
      <c r="H28" s="4"/>
      <c r="I28" s="6">
        <f t="shared" si="5"/>
        <v>948</v>
      </c>
      <c r="J28" s="21">
        <v>469</v>
      </c>
      <c r="K28" s="6">
        <v>339</v>
      </c>
      <c r="L28" s="6">
        <v>140</v>
      </c>
    </row>
    <row r="29" spans="1:12" ht="11.25" customHeight="1" x14ac:dyDescent="0.25">
      <c r="A29" s="8"/>
      <c r="B29" s="16" t="s">
        <v>18</v>
      </c>
      <c r="C29" s="4">
        <f t="shared" si="1"/>
        <v>75</v>
      </c>
      <c r="D29" s="6">
        <f t="shared" si="4"/>
        <v>42</v>
      </c>
      <c r="E29" s="21">
        <v>14</v>
      </c>
      <c r="F29" s="20">
        <v>18</v>
      </c>
      <c r="G29" s="4">
        <v>10</v>
      </c>
      <c r="H29" s="4"/>
      <c r="I29" s="6">
        <f t="shared" si="5"/>
        <v>33</v>
      </c>
      <c r="J29" s="21">
        <v>18</v>
      </c>
      <c r="K29" s="6">
        <v>10</v>
      </c>
      <c r="L29" s="6">
        <v>5</v>
      </c>
    </row>
    <row r="30" spans="1:12" ht="11.25" customHeight="1" x14ac:dyDescent="0.25">
      <c r="A30" s="8"/>
      <c r="B30" s="16" t="s">
        <v>19</v>
      </c>
      <c r="C30" s="4">
        <f t="shared" si="1"/>
        <v>3083</v>
      </c>
      <c r="D30" s="6">
        <f t="shared" si="4"/>
        <v>1559</v>
      </c>
      <c r="E30" s="6">
        <v>768</v>
      </c>
      <c r="F30" s="20">
        <v>488</v>
      </c>
      <c r="G30" s="4">
        <v>303</v>
      </c>
      <c r="H30" s="4"/>
      <c r="I30" s="6">
        <f t="shared" si="5"/>
        <v>1524</v>
      </c>
      <c r="J30" s="21">
        <v>744</v>
      </c>
      <c r="K30" s="6">
        <v>483</v>
      </c>
      <c r="L30" s="6">
        <v>297</v>
      </c>
    </row>
    <row r="31" spans="1:12" ht="11.25" customHeight="1" x14ac:dyDescent="0.25">
      <c r="A31" s="8"/>
      <c r="B31" s="16" t="s">
        <v>20</v>
      </c>
      <c r="C31" s="4">
        <f t="shared" si="1"/>
        <v>2836</v>
      </c>
      <c r="D31" s="6">
        <f t="shared" si="4"/>
        <v>1393</v>
      </c>
      <c r="E31" s="6">
        <v>727</v>
      </c>
      <c r="F31" s="20">
        <v>444</v>
      </c>
      <c r="G31" s="4">
        <v>222</v>
      </c>
      <c r="H31" s="4"/>
      <c r="I31" s="6">
        <f t="shared" si="5"/>
        <v>1443</v>
      </c>
      <c r="J31" s="21">
        <v>772</v>
      </c>
      <c r="K31" s="6">
        <v>420</v>
      </c>
      <c r="L31" s="6">
        <v>251</v>
      </c>
    </row>
    <row r="32" spans="1:12" ht="11.25" customHeight="1" x14ac:dyDescent="0.25">
      <c r="A32" s="8"/>
      <c r="B32" s="16" t="s">
        <v>21</v>
      </c>
      <c r="C32" s="4">
        <f t="shared" si="1"/>
        <v>6328</v>
      </c>
      <c r="D32" s="6">
        <f t="shared" si="4"/>
        <v>3200</v>
      </c>
      <c r="E32" s="6">
        <v>1596</v>
      </c>
      <c r="F32" s="20">
        <v>965</v>
      </c>
      <c r="G32" s="4">
        <v>639</v>
      </c>
      <c r="H32" s="4"/>
      <c r="I32" s="6">
        <f t="shared" si="5"/>
        <v>3128</v>
      </c>
      <c r="J32" s="21">
        <v>1559</v>
      </c>
      <c r="K32" s="6">
        <v>947</v>
      </c>
      <c r="L32" s="6">
        <v>622</v>
      </c>
    </row>
    <row r="33" spans="1:12" ht="11.25" customHeight="1" x14ac:dyDescent="0.25">
      <c r="A33" s="8"/>
      <c r="B33" s="16" t="s">
        <v>7</v>
      </c>
      <c r="C33" s="4">
        <f t="shared" si="1"/>
        <v>16146</v>
      </c>
      <c r="D33" s="6">
        <f t="shared" si="4"/>
        <v>8047</v>
      </c>
      <c r="E33" s="6">
        <v>3755</v>
      </c>
      <c r="F33" s="20">
        <v>2483</v>
      </c>
      <c r="G33" s="4">
        <v>1809</v>
      </c>
      <c r="H33" s="4"/>
      <c r="I33" s="6">
        <f t="shared" si="5"/>
        <v>8099</v>
      </c>
      <c r="J33" s="21">
        <v>3732</v>
      </c>
      <c r="K33" s="6">
        <v>2477</v>
      </c>
      <c r="L33" s="6">
        <v>1890</v>
      </c>
    </row>
    <row r="34" spans="1:12" ht="11.25" customHeight="1" x14ac:dyDescent="0.25">
      <c r="A34" s="8"/>
      <c r="B34" s="16" t="s">
        <v>22</v>
      </c>
      <c r="C34" s="4">
        <f t="shared" si="1"/>
        <v>203</v>
      </c>
      <c r="D34" s="6">
        <f t="shared" si="4"/>
        <v>104</v>
      </c>
      <c r="E34" s="21">
        <v>53</v>
      </c>
      <c r="F34" s="20">
        <v>37</v>
      </c>
      <c r="G34" s="4">
        <v>14</v>
      </c>
      <c r="H34" s="4"/>
      <c r="I34" s="6">
        <f t="shared" si="5"/>
        <v>99</v>
      </c>
      <c r="J34" s="22">
        <v>52</v>
      </c>
      <c r="K34" s="6">
        <v>40</v>
      </c>
      <c r="L34" s="6">
        <v>7</v>
      </c>
    </row>
    <row r="35" spans="1:12" ht="11.25" customHeight="1" x14ac:dyDescent="0.25">
      <c r="A35" s="8"/>
      <c r="B35" s="16" t="s">
        <v>23</v>
      </c>
      <c r="C35" s="4">
        <f t="shared" si="1"/>
        <v>227</v>
      </c>
      <c r="D35" s="6">
        <f t="shared" si="4"/>
        <v>116</v>
      </c>
      <c r="E35" s="6">
        <v>50</v>
      </c>
      <c r="F35" s="20">
        <v>46</v>
      </c>
      <c r="G35" s="4">
        <v>20</v>
      </c>
      <c r="H35" s="4"/>
      <c r="I35" s="6">
        <f t="shared" si="5"/>
        <v>111</v>
      </c>
      <c r="J35" s="20">
        <v>53</v>
      </c>
      <c r="K35" s="21">
        <v>40</v>
      </c>
      <c r="L35" s="6">
        <v>18</v>
      </c>
    </row>
    <row r="36" spans="1:12" ht="11.25" customHeight="1" x14ac:dyDescent="0.25">
      <c r="A36" s="8"/>
      <c r="B36" s="16" t="s">
        <v>24</v>
      </c>
      <c r="C36" s="4">
        <f t="shared" si="1"/>
        <v>7049</v>
      </c>
      <c r="D36" s="6">
        <f t="shared" si="4"/>
        <v>3614</v>
      </c>
      <c r="E36" s="6">
        <v>1762</v>
      </c>
      <c r="F36" s="20">
        <v>1146</v>
      </c>
      <c r="G36" s="4">
        <v>706</v>
      </c>
      <c r="H36" s="4"/>
      <c r="I36" s="6">
        <f t="shared" si="5"/>
        <v>3435</v>
      </c>
      <c r="J36" s="21">
        <v>1677</v>
      </c>
      <c r="K36" s="6">
        <v>1090</v>
      </c>
      <c r="L36" s="6">
        <v>668</v>
      </c>
    </row>
    <row r="37" spans="1:12" ht="11.25" customHeight="1" x14ac:dyDescent="0.25">
      <c r="A37" s="8"/>
      <c r="B37" s="16" t="s">
        <v>25</v>
      </c>
      <c r="C37" s="4">
        <f>D37+I37</f>
        <v>1396</v>
      </c>
      <c r="D37" s="6">
        <f t="shared" si="4"/>
        <v>735</v>
      </c>
      <c r="E37" s="6">
        <v>373</v>
      </c>
      <c r="F37" s="20">
        <v>222</v>
      </c>
      <c r="G37" s="4">
        <v>140</v>
      </c>
      <c r="H37" s="4"/>
      <c r="I37" s="6">
        <f t="shared" si="5"/>
        <v>661</v>
      </c>
      <c r="J37" s="21">
        <v>304</v>
      </c>
      <c r="K37" s="6">
        <v>235</v>
      </c>
      <c r="L37" s="6">
        <v>122</v>
      </c>
    </row>
    <row r="38" spans="1:12" ht="11.25" customHeight="1" x14ac:dyDescent="0.25">
      <c r="A38" s="8"/>
      <c r="B38" s="15" t="s">
        <v>40</v>
      </c>
      <c r="C38" s="3">
        <f>SUM(C39:C43)</f>
        <v>15616</v>
      </c>
      <c r="D38" s="3">
        <f>SUM(D39:D43)</f>
        <v>7852</v>
      </c>
      <c r="E38" s="3">
        <f>SUM(E39:E43)</f>
        <v>3627</v>
      </c>
      <c r="F38" s="3">
        <f>SUM(F39:F43)</f>
        <v>2484</v>
      </c>
      <c r="G38" s="3">
        <f>SUM(G39:G43)</f>
        <v>1741</v>
      </c>
      <c r="H38" s="3"/>
      <c r="I38" s="3">
        <f>SUM(I39:I43)</f>
        <v>7764</v>
      </c>
      <c r="J38" s="3">
        <f>SUM(J39:J43)</f>
        <v>3508</v>
      </c>
      <c r="K38" s="3">
        <f>SUM(K39:K43)</f>
        <v>2435</v>
      </c>
      <c r="L38" s="3">
        <f>SUM(L39:L43)</f>
        <v>1821</v>
      </c>
    </row>
    <row r="39" spans="1:12" ht="11.25" customHeight="1" x14ac:dyDescent="0.25">
      <c r="A39" s="8"/>
      <c r="B39" s="16" t="s">
        <v>41</v>
      </c>
      <c r="C39" s="4">
        <f t="shared" ref="C39:C43" si="6">D39+I39</f>
        <v>6237</v>
      </c>
      <c r="D39" s="6">
        <f t="shared" ref="D39:D43" si="7">E39+F39+G39</f>
        <v>3092</v>
      </c>
      <c r="E39" s="4">
        <v>1293</v>
      </c>
      <c r="F39" s="20">
        <v>966</v>
      </c>
      <c r="G39" s="4">
        <v>833</v>
      </c>
      <c r="H39" s="4"/>
      <c r="I39" s="6">
        <f t="shared" ref="I39:I43" si="8">J39+K39+L39</f>
        <v>3145</v>
      </c>
      <c r="J39" s="21">
        <v>1333</v>
      </c>
      <c r="K39" s="6">
        <v>941</v>
      </c>
      <c r="L39" s="6">
        <v>871</v>
      </c>
    </row>
    <row r="40" spans="1:12" ht="11.25" customHeight="1" x14ac:dyDescent="0.25">
      <c r="A40" s="8"/>
      <c r="B40" s="16" t="s">
        <v>42</v>
      </c>
      <c r="C40" s="4">
        <f t="shared" si="6"/>
        <v>439</v>
      </c>
      <c r="D40" s="6">
        <f t="shared" si="7"/>
        <v>234</v>
      </c>
      <c r="E40" s="4">
        <v>124</v>
      </c>
      <c r="F40" s="20">
        <v>76</v>
      </c>
      <c r="G40" s="4">
        <v>34</v>
      </c>
      <c r="H40" s="4"/>
      <c r="I40" s="6">
        <f t="shared" si="8"/>
        <v>205</v>
      </c>
      <c r="J40" s="20">
        <v>102</v>
      </c>
      <c r="K40" s="22">
        <v>75</v>
      </c>
      <c r="L40" s="6">
        <v>28</v>
      </c>
    </row>
    <row r="41" spans="1:12" ht="11.25" customHeight="1" x14ac:dyDescent="0.25">
      <c r="A41" s="8"/>
      <c r="B41" s="16" t="s">
        <v>43</v>
      </c>
      <c r="C41" s="4">
        <f t="shared" si="6"/>
        <v>733</v>
      </c>
      <c r="D41" s="6">
        <f t="shared" si="7"/>
        <v>373</v>
      </c>
      <c r="E41" s="4">
        <v>164</v>
      </c>
      <c r="F41" s="20">
        <v>149</v>
      </c>
      <c r="G41" s="4">
        <v>60</v>
      </c>
      <c r="H41" s="4"/>
      <c r="I41" s="6">
        <f t="shared" si="8"/>
        <v>360</v>
      </c>
      <c r="J41" s="20">
        <v>178</v>
      </c>
      <c r="K41" s="22">
        <v>122</v>
      </c>
      <c r="L41" s="6">
        <v>60</v>
      </c>
    </row>
    <row r="42" spans="1:12" ht="11.25" customHeight="1" x14ac:dyDescent="0.25">
      <c r="A42" s="8"/>
      <c r="B42" s="16" t="s">
        <v>44</v>
      </c>
      <c r="C42" s="4">
        <f t="shared" si="6"/>
        <v>3347</v>
      </c>
      <c r="D42" s="6">
        <f t="shared" si="7"/>
        <v>1707</v>
      </c>
      <c r="E42" s="4">
        <v>861</v>
      </c>
      <c r="F42" s="20">
        <v>552</v>
      </c>
      <c r="G42" s="4">
        <v>294</v>
      </c>
      <c r="H42" s="4"/>
      <c r="I42" s="6">
        <f t="shared" si="8"/>
        <v>1640</v>
      </c>
      <c r="J42" s="22">
        <v>821</v>
      </c>
      <c r="K42" s="6">
        <v>515</v>
      </c>
      <c r="L42" s="6">
        <v>304</v>
      </c>
    </row>
    <row r="43" spans="1:12" ht="11.25" customHeight="1" x14ac:dyDescent="0.25">
      <c r="A43" s="8"/>
      <c r="B43" s="16" t="s">
        <v>46</v>
      </c>
      <c r="C43" s="4">
        <f t="shared" si="6"/>
        <v>4860</v>
      </c>
      <c r="D43" s="6">
        <f t="shared" si="7"/>
        <v>2446</v>
      </c>
      <c r="E43" s="4">
        <v>1185</v>
      </c>
      <c r="F43" s="20">
        <v>741</v>
      </c>
      <c r="G43" s="4">
        <v>520</v>
      </c>
      <c r="H43" s="4"/>
      <c r="I43" s="6">
        <f t="shared" si="8"/>
        <v>2414</v>
      </c>
      <c r="J43" s="21">
        <v>1074</v>
      </c>
      <c r="K43" s="6">
        <v>782</v>
      </c>
      <c r="L43" s="6">
        <v>558</v>
      </c>
    </row>
    <row r="44" spans="1:12" ht="11.25" customHeight="1" x14ac:dyDescent="0.25">
      <c r="A44" s="8"/>
      <c r="B44" s="15" t="s">
        <v>34</v>
      </c>
      <c r="C44" s="3">
        <f>SUM(C45:C49)</f>
        <v>2952</v>
      </c>
      <c r="D44" s="3">
        <f>SUM(D45:D49)</f>
        <v>1521</v>
      </c>
      <c r="E44" s="3">
        <f>SUM(E45:E49)</f>
        <v>700</v>
      </c>
      <c r="F44" s="3">
        <f>SUM(F45:F49)</f>
        <v>529</v>
      </c>
      <c r="G44" s="3">
        <f>SUM(G45:G49)</f>
        <v>292</v>
      </c>
      <c r="H44" s="3"/>
      <c r="I44" s="3">
        <f>SUM(I45:I49)</f>
        <v>1431</v>
      </c>
      <c r="J44" s="3">
        <f>SUM(J45:J49)</f>
        <v>689</v>
      </c>
      <c r="K44" s="3">
        <f>SUM(K45:K49)</f>
        <v>453</v>
      </c>
      <c r="L44" s="3">
        <f>SUM(L45:L49)</f>
        <v>289</v>
      </c>
    </row>
    <row r="45" spans="1:12" ht="11.25" customHeight="1" x14ac:dyDescent="0.25">
      <c r="A45" s="8"/>
      <c r="B45" s="16" t="s">
        <v>35</v>
      </c>
      <c r="C45" s="4">
        <f t="shared" ref="C45:C49" si="9">D45+I45</f>
        <v>1771</v>
      </c>
      <c r="D45" s="6">
        <f t="shared" ref="D45:D49" si="10">E45+F45+G45</f>
        <v>914</v>
      </c>
      <c r="E45" s="4">
        <v>421</v>
      </c>
      <c r="F45" s="20">
        <v>302</v>
      </c>
      <c r="G45" s="4">
        <v>191</v>
      </c>
      <c r="H45" s="4"/>
      <c r="I45" s="6">
        <f t="shared" ref="I45:I49" si="11">J45+K45+L45</f>
        <v>857</v>
      </c>
      <c r="J45" s="21">
        <v>391</v>
      </c>
      <c r="K45" s="6">
        <v>271</v>
      </c>
      <c r="L45" s="6">
        <v>195</v>
      </c>
    </row>
    <row r="46" spans="1:12" ht="11.25" customHeight="1" x14ac:dyDescent="0.25">
      <c r="A46" s="8"/>
      <c r="B46" s="16" t="s">
        <v>36</v>
      </c>
      <c r="C46" s="4">
        <f t="shared" si="9"/>
        <v>387</v>
      </c>
      <c r="D46" s="6">
        <f t="shared" si="10"/>
        <v>198</v>
      </c>
      <c r="E46" s="4">
        <v>88</v>
      </c>
      <c r="F46" s="20">
        <v>73</v>
      </c>
      <c r="G46" s="4">
        <v>37</v>
      </c>
      <c r="H46" s="4"/>
      <c r="I46" s="6">
        <f t="shared" si="11"/>
        <v>189</v>
      </c>
      <c r="J46" s="21">
        <v>106</v>
      </c>
      <c r="K46" s="6">
        <v>51</v>
      </c>
      <c r="L46" s="6">
        <v>32</v>
      </c>
    </row>
    <row r="47" spans="1:12" ht="11.25" customHeight="1" x14ac:dyDescent="0.25">
      <c r="A47" s="8"/>
      <c r="B47" s="16" t="s">
        <v>37</v>
      </c>
      <c r="C47" s="4">
        <f t="shared" si="9"/>
        <v>565</v>
      </c>
      <c r="D47" s="6">
        <f t="shared" si="10"/>
        <v>294</v>
      </c>
      <c r="E47" s="4">
        <v>142</v>
      </c>
      <c r="F47" s="20">
        <v>107</v>
      </c>
      <c r="G47" s="4">
        <v>45</v>
      </c>
      <c r="H47" s="4"/>
      <c r="I47" s="6">
        <f t="shared" si="11"/>
        <v>271</v>
      </c>
      <c r="J47" s="22">
        <v>134</v>
      </c>
      <c r="K47" s="6">
        <v>86</v>
      </c>
      <c r="L47" s="6">
        <v>51</v>
      </c>
    </row>
    <row r="48" spans="1:12" ht="11.25" customHeight="1" x14ac:dyDescent="0.25">
      <c r="A48" s="8"/>
      <c r="B48" s="16" t="s">
        <v>38</v>
      </c>
      <c r="C48" s="4">
        <f t="shared" si="9"/>
        <v>177</v>
      </c>
      <c r="D48" s="6">
        <f t="shared" si="10"/>
        <v>91</v>
      </c>
      <c r="E48" s="4">
        <v>38</v>
      </c>
      <c r="F48" s="20">
        <v>35</v>
      </c>
      <c r="G48" s="4">
        <v>18</v>
      </c>
      <c r="H48" s="4"/>
      <c r="I48" s="6">
        <f t="shared" si="11"/>
        <v>86</v>
      </c>
      <c r="J48" s="22">
        <v>42</v>
      </c>
      <c r="K48" s="6">
        <v>35</v>
      </c>
      <c r="L48" s="6">
        <v>9</v>
      </c>
    </row>
    <row r="49" spans="1:12" ht="11.25" customHeight="1" x14ac:dyDescent="0.25">
      <c r="A49" s="8"/>
      <c r="B49" s="16" t="s">
        <v>39</v>
      </c>
      <c r="C49" s="4">
        <f t="shared" si="9"/>
        <v>52</v>
      </c>
      <c r="D49" s="6">
        <f t="shared" si="10"/>
        <v>24</v>
      </c>
      <c r="E49" s="20">
        <v>11</v>
      </c>
      <c r="F49" s="20">
        <v>12</v>
      </c>
      <c r="G49" s="4">
        <v>1</v>
      </c>
      <c r="H49" s="4"/>
      <c r="I49" s="6">
        <f t="shared" si="11"/>
        <v>28</v>
      </c>
      <c r="J49" s="22">
        <v>16</v>
      </c>
      <c r="K49" s="6">
        <v>10</v>
      </c>
      <c r="L49" s="6">
        <v>2</v>
      </c>
    </row>
    <row r="50" spans="1:12" ht="12" customHeight="1" x14ac:dyDescent="0.25">
      <c r="A50" s="8"/>
      <c r="B50" s="15" t="s">
        <v>26</v>
      </c>
      <c r="C50" s="3">
        <f>SUM(C51:C58)</f>
        <v>37560</v>
      </c>
      <c r="D50" s="3">
        <f>SUM(D51:D58)</f>
        <v>18801</v>
      </c>
      <c r="E50" s="3">
        <f>SUM(E51:E58)</f>
        <v>8629</v>
      </c>
      <c r="F50" s="3">
        <f>SUM(F51:F58)</f>
        <v>6013</v>
      </c>
      <c r="G50" s="3">
        <f>SUM(G51:G58)</f>
        <v>4159</v>
      </c>
      <c r="H50" s="3"/>
      <c r="I50" s="3">
        <f>SUM(I51:I58)</f>
        <v>18759</v>
      </c>
      <c r="J50" s="3">
        <f>SUM(J51:J58)</f>
        <v>8625</v>
      </c>
      <c r="K50" s="3">
        <f>SUM(K51:K58)</f>
        <v>5803</v>
      </c>
      <c r="L50" s="3">
        <f>SUM(L51:L58)</f>
        <v>4331</v>
      </c>
    </row>
    <row r="51" spans="1:12" ht="11.25" customHeight="1" x14ac:dyDescent="0.25">
      <c r="A51" s="8"/>
      <c r="B51" s="16" t="s">
        <v>27</v>
      </c>
      <c r="C51" s="4">
        <f t="shared" si="1"/>
        <v>16602</v>
      </c>
      <c r="D51" s="6">
        <f t="shared" ref="D51:D58" si="12">E51+F51+G51</f>
        <v>8331</v>
      </c>
      <c r="E51" s="4">
        <v>3766</v>
      </c>
      <c r="F51" s="20">
        <v>2586</v>
      </c>
      <c r="G51" s="4">
        <v>1979</v>
      </c>
      <c r="H51" s="4"/>
      <c r="I51" s="6">
        <f t="shared" ref="I51:I58" si="13">J51+K51+L51</f>
        <v>8271</v>
      </c>
      <c r="J51" s="21">
        <v>3763</v>
      </c>
      <c r="K51" s="6">
        <v>2532</v>
      </c>
      <c r="L51" s="6">
        <v>1976</v>
      </c>
    </row>
    <row r="52" spans="1:12" ht="11.25" customHeight="1" x14ac:dyDescent="0.25">
      <c r="A52" s="8"/>
      <c r="B52" s="16" t="s">
        <v>56</v>
      </c>
      <c r="C52" s="4">
        <f t="shared" si="1"/>
        <v>294</v>
      </c>
      <c r="D52" s="6">
        <f t="shared" si="12"/>
        <v>158</v>
      </c>
      <c r="E52" s="4">
        <v>68</v>
      </c>
      <c r="F52" s="20">
        <v>55</v>
      </c>
      <c r="G52" s="4">
        <v>35</v>
      </c>
      <c r="H52" s="4"/>
      <c r="I52" s="6">
        <f t="shared" si="13"/>
        <v>136</v>
      </c>
      <c r="J52" s="22">
        <v>60</v>
      </c>
      <c r="K52" s="6">
        <v>50</v>
      </c>
      <c r="L52" s="6">
        <v>26</v>
      </c>
    </row>
    <row r="53" spans="1:12" ht="11.25" customHeight="1" x14ac:dyDescent="0.25">
      <c r="A53" s="8"/>
      <c r="B53" s="16" t="s">
        <v>28</v>
      </c>
      <c r="C53" s="4">
        <f t="shared" si="1"/>
        <v>1253</v>
      </c>
      <c r="D53" s="6">
        <f t="shared" si="12"/>
        <v>613</v>
      </c>
      <c r="E53" s="4">
        <v>280</v>
      </c>
      <c r="F53" s="20">
        <v>228</v>
      </c>
      <c r="G53" s="4">
        <v>105</v>
      </c>
      <c r="H53" s="4"/>
      <c r="I53" s="6">
        <f t="shared" si="13"/>
        <v>640</v>
      </c>
      <c r="J53" s="21">
        <v>301</v>
      </c>
      <c r="K53" s="6">
        <v>216</v>
      </c>
      <c r="L53" s="6">
        <v>123</v>
      </c>
    </row>
    <row r="54" spans="1:12" ht="11.25" customHeight="1" x14ac:dyDescent="0.25">
      <c r="A54" s="8"/>
      <c r="B54" s="16" t="s">
        <v>29</v>
      </c>
      <c r="C54" s="4">
        <f t="shared" si="1"/>
        <v>3149</v>
      </c>
      <c r="D54" s="6">
        <f t="shared" si="12"/>
        <v>1589</v>
      </c>
      <c r="E54" s="4">
        <v>746</v>
      </c>
      <c r="F54" s="20">
        <v>549</v>
      </c>
      <c r="G54" s="4">
        <v>294</v>
      </c>
      <c r="H54" s="4"/>
      <c r="I54" s="6">
        <f t="shared" si="13"/>
        <v>1560</v>
      </c>
      <c r="J54" s="21">
        <v>788</v>
      </c>
      <c r="K54" s="6">
        <v>479</v>
      </c>
      <c r="L54" s="6">
        <v>293</v>
      </c>
    </row>
    <row r="55" spans="1:12" ht="11.25" customHeight="1" x14ac:dyDescent="0.25">
      <c r="A55" s="8"/>
      <c r="B55" s="16" t="s">
        <v>30</v>
      </c>
      <c r="C55" s="4">
        <f t="shared" si="1"/>
        <v>1794</v>
      </c>
      <c r="D55" s="6">
        <f t="shared" si="12"/>
        <v>894</v>
      </c>
      <c r="E55" s="4">
        <v>432</v>
      </c>
      <c r="F55" s="20">
        <v>274</v>
      </c>
      <c r="G55" s="4">
        <v>188</v>
      </c>
      <c r="H55" s="4"/>
      <c r="I55" s="6">
        <f t="shared" si="13"/>
        <v>900</v>
      </c>
      <c r="J55" s="21">
        <v>393</v>
      </c>
      <c r="K55" s="6">
        <v>275</v>
      </c>
      <c r="L55" s="6">
        <v>232</v>
      </c>
    </row>
    <row r="56" spans="1:12" ht="11.25" customHeight="1" x14ac:dyDescent="0.25">
      <c r="A56" s="8"/>
      <c r="B56" s="16" t="s">
        <v>31</v>
      </c>
      <c r="C56" s="4">
        <f t="shared" si="1"/>
        <v>3352</v>
      </c>
      <c r="D56" s="6">
        <f t="shared" si="12"/>
        <v>1663</v>
      </c>
      <c r="E56" s="4">
        <v>760</v>
      </c>
      <c r="F56" s="20">
        <v>557</v>
      </c>
      <c r="G56" s="4">
        <v>346</v>
      </c>
      <c r="H56" s="4"/>
      <c r="I56" s="6">
        <f t="shared" si="13"/>
        <v>1689</v>
      </c>
      <c r="J56" s="21">
        <v>748</v>
      </c>
      <c r="K56" s="6">
        <v>562</v>
      </c>
      <c r="L56" s="6">
        <v>379</v>
      </c>
    </row>
    <row r="57" spans="1:12" ht="11.25" customHeight="1" x14ac:dyDescent="0.25">
      <c r="A57" s="8"/>
      <c r="B57" s="16" t="s">
        <v>32</v>
      </c>
      <c r="C57" s="4">
        <f t="shared" si="1"/>
        <v>6340</v>
      </c>
      <c r="D57" s="6">
        <f t="shared" si="12"/>
        <v>3164</v>
      </c>
      <c r="E57" s="4">
        <v>1486</v>
      </c>
      <c r="F57" s="20">
        <v>973</v>
      </c>
      <c r="G57" s="4">
        <v>705</v>
      </c>
      <c r="H57" s="4"/>
      <c r="I57" s="6">
        <f t="shared" si="13"/>
        <v>3176</v>
      </c>
      <c r="J57" s="21">
        <v>1453</v>
      </c>
      <c r="K57" s="6">
        <v>979</v>
      </c>
      <c r="L57" s="6">
        <v>744</v>
      </c>
    </row>
    <row r="58" spans="1:12" ht="11.25" customHeight="1" x14ac:dyDescent="0.25">
      <c r="A58" s="8"/>
      <c r="B58" s="16" t="s">
        <v>33</v>
      </c>
      <c r="C58" s="4">
        <f t="shared" si="1"/>
        <v>4776</v>
      </c>
      <c r="D58" s="6">
        <f t="shared" si="12"/>
        <v>2389</v>
      </c>
      <c r="E58" s="4">
        <v>1091</v>
      </c>
      <c r="F58" s="20">
        <v>791</v>
      </c>
      <c r="G58" s="4">
        <v>507</v>
      </c>
      <c r="H58" s="4"/>
      <c r="I58" s="6">
        <f t="shared" si="13"/>
        <v>2387</v>
      </c>
      <c r="J58" s="21">
        <v>1119</v>
      </c>
      <c r="K58" s="6">
        <v>710</v>
      </c>
      <c r="L58" s="6">
        <v>558</v>
      </c>
    </row>
    <row r="59" spans="1:12" ht="3" customHeight="1" x14ac:dyDescent="0.25">
      <c r="A59" s="8"/>
      <c r="B59" s="17"/>
      <c r="C59" s="11"/>
      <c r="D59" s="11"/>
      <c r="E59" s="11"/>
      <c r="F59" s="11"/>
      <c r="G59" s="11"/>
      <c r="H59" s="11"/>
      <c r="I59" s="11"/>
      <c r="J59" s="12"/>
      <c r="K59" s="12"/>
      <c r="L59" s="12"/>
    </row>
    <row r="60" spans="1:12" ht="12" customHeight="1" x14ac:dyDescent="0.25">
      <c r="A60" s="8"/>
      <c r="B60" s="7" t="s">
        <v>57</v>
      </c>
      <c r="C60" s="10"/>
      <c r="D60" s="10"/>
      <c r="E60" s="10"/>
      <c r="F60" s="10"/>
      <c r="G60" s="10"/>
      <c r="H60" s="10"/>
      <c r="I60" s="10"/>
      <c r="J60" s="13"/>
      <c r="K60" s="8"/>
      <c r="L60" s="8"/>
    </row>
    <row r="63" spans="1:12" ht="12.75" customHeight="1" x14ac:dyDescent="0.2">
      <c r="I63" s="36"/>
    </row>
  </sheetData>
  <mergeCells count="6">
    <mergeCell ref="B3:J3"/>
    <mergeCell ref="B5:B7"/>
    <mergeCell ref="C5:C7"/>
    <mergeCell ref="D5:L5"/>
    <mergeCell ref="I6:L6"/>
    <mergeCell ref="D6:G6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C26:I27 C50:I51 C38:I38 C44: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5,5  </vt:lpstr>
      <vt:lpstr>'  5,5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2018-10-16T00:37:58Z</cp:lastPrinted>
  <dcterms:created xsi:type="dcterms:W3CDTF">1999-05-14T21:57:28Z</dcterms:created>
  <dcterms:modified xsi:type="dcterms:W3CDTF">2022-12-22T14:53:36Z</dcterms:modified>
</cp:coreProperties>
</file>