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5-Educación, Cultura y Esparcimiento\"/>
    </mc:Choice>
  </mc:AlternateContent>
  <bookViews>
    <workbookView xWindow="8130" yWindow="345" windowWidth="12300" windowHeight="10140"/>
  </bookViews>
  <sheets>
    <sheet name="  5,6  " sheetId="1" r:id="rId1"/>
  </sheets>
  <definedNames>
    <definedName name="_xlnm.Print_Area" localSheetId="0">'  5,6  '!$B$2:$L$60</definedName>
  </definedNames>
  <calcPr calcId="162913"/>
</workbook>
</file>

<file path=xl/calcChain.xml><?xml version="1.0" encoding="utf-8"?>
<calcChain xmlns="http://schemas.openxmlformats.org/spreadsheetml/2006/main">
  <c r="I49" i="1" l="1"/>
  <c r="C49" i="1" s="1"/>
  <c r="I48" i="1"/>
  <c r="C48" i="1"/>
  <c r="I47" i="1"/>
  <c r="C47" i="1" s="1"/>
  <c r="I46" i="1"/>
  <c r="C46" i="1"/>
  <c r="I45" i="1"/>
  <c r="D45" i="1"/>
  <c r="C45" i="1" s="1"/>
  <c r="L44" i="1"/>
  <c r="K44" i="1"/>
  <c r="J44" i="1"/>
  <c r="G44" i="1"/>
  <c r="F44" i="1"/>
  <c r="E44" i="1"/>
  <c r="D44" i="1"/>
  <c r="I43" i="1"/>
  <c r="D43" i="1"/>
  <c r="I42" i="1"/>
  <c r="D42" i="1"/>
  <c r="I41" i="1"/>
  <c r="C41" i="1"/>
  <c r="I40" i="1"/>
  <c r="C40" i="1"/>
  <c r="I39" i="1"/>
  <c r="D39" i="1"/>
  <c r="C39" i="1" s="1"/>
  <c r="L38" i="1"/>
  <c r="K38" i="1"/>
  <c r="J38" i="1"/>
  <c r="G38" i="1"/>
  <c r="F38" i="1"/>
  <c r="E38" i="1"/>
  <c r="C42" i="1" l="1"/>
  <c r="C43" i="1"/>
  <c r="I38" i="1"/>
  <c r="C38" i="1"/>
  <c r="I44" i="1"/>
  <c r="D38" i="1"/>
  <c r="C44" i="1"/>
  <c r="L50" i="1" l="1"/>
  <c r="K50" i="1"/>
  <c r="J50" i="1"/>
  <c r="G50" i="1"/>
  <c r="F50" i="1"/>
  <c r="E50" i="1"/>
  <c r="L26" i="1"/>
  <c r="K26" i="1"/>
  <c r="J26" i="1"/>
  <c r="G26" i="1"/>
  <c r="F26" i="1"/>
  <c r="E26" i="1"/>
  <c r="E11" i="1"/>
  <c r="E9" i="1" s="1"/>
  <c r="F11" i="1"/>
  <c r="G11" i="1"/>
  <c r="G9" i="1" s="1"/>
  <c r="L11" i="1"/>
  <c r="L9" i="1" s="1"/>
  <c r="K11" i="1"/>
  <c r="J11" i="1"/>
  <c r="I12" i="1"/>
  <c r="D12" i="1"/>
  <c r="D37" i="1"/>
  <c r="D36" i="1"/>
  <c r="D33" i="1"/>
  <c r="C33" i="1" s="1"/>
  <c r="D32" i="1"/>
  <c r="D31" i="1"/>
  <c r="D30" i="1"/>
  <c r="D28" i="1"/>
  <c r="D27" i="1"/>
  <c r="C27" i="1" s="1"/>
  <c r="I25" i="1"/>
  <c r="C25" i="1" s="1"/>
  <c r="D19" i="1"/>
  <c r="I58" i="1"/>
  <c r="I57" i="1"/>
  <c r="I56" i="1"/>
  <c r="I55" i="1"/>
  <c r="I54" i="1"/>
  <c r="I53" i="1"/>
  <c r="I52" i="1"/>
  <c r="C52" i="1" s="1"/>
  <c r="I51" i="1"/>
  <c r="D58" i="1"/>
  <c r="D57" i="1"/>
  <c r="D56" i="1"/>
  <c r="D55" i="1"/>
  <c r="C55" i="1" s="1"/>
  <c r="D54" i="1"/>
  <c r="D53" i="1"/>
  <c r="D51" i="1"/>
  <c r="I24" i="1"/>
  <c r="I23" i="1"/>
  <c r="I22" i="1"/>
  <c r="I21" i="1"/>
  <c r="I20" i="1"/>
  <c r="I19" i="1"/>
  <c r="I18" i="1"/>
  <c r="I17" i="1"/>
  <c r="I16" i="1"/>
  <c r="I15" i="1"/>
  <c r="I14" i="1"/>
  <c r="I13" i="1"/>
  <c r="I37" i="1"/>
  <c r="I36" i="1"/>
  <c r="I35" i="1"/>
  <c r="C35" i="1" s="1"/>
  <c r="I34" i="1"/>
  <c r="C34" i="1" s="1"/>
  <c r="I32" i="1"/>
  <c r="I31" i="1"/>
  <c r="I30" i="1"/>
  <c r="I29" i="1"/>
  <c r="C29" i="1" s="1"/>
  <c r="I28" i="1"/>
  <c r="D24" i="1"/>
  <c r="D23" i="1"/>
  <c r="D22" i="1"/>
  <c r="D21" i="1"/>
  <c r="D20" i="1"/>
  <c r="D18" i="1"/>
  <c r="D17" i="1"/>
  <c r="D16" i="1"/>
  <c r="D15" i="1"/>
  <c r="D14" i="1"/>
  <c r="D13" i="1"/>
  <c r="F9" i="1" l="1"/>
  <c r="J9" i="1"/>
  <c r="K9" i="1"/>
  <c r="C20" i="1"/>
  <c r="C58" i="1"/>
  <c r="C57" i="1"/>
  <c r="C56" i="1"/>
  <c r="C53" i="1"/>
  <c r="C51" i="1"/>
  <c r="D50" i="1"/>
  <c r="C37" i="1"/>
  <c r="C32" i="1"/>
  <c r="C31" i="1"/>
  <c r="C30" i="1"/>
  <c r="I26" i="1"/>
  <c r="C24" i="1"/>
  <c r="C23" i="1"/>
  <c r="C21" i="1"/>
  <c r="C19" i="1"/>
  <c r="C17" i="1"/>
  <c r="C16" i="1"/>
  <c r="C15" i="1"/>
  <c r="C13" i="1"/>
  <c r="I11" i="1"/>
  <c r="I9" i="1" s="1"/>
  <c r="C12" i="1"/>
  <c r="I50" i="1"/>
  <c r="C54" i="1"/>
  <c r="C28" i="1"/>
  <c r="C36" i="1"/>
  <c r="D26" i="1"/>
  <c r="C22" i="1"/>
  <c r="C14" i="1"/>
  <c r="C18" i="1"/>
  <c r="D11" i="1"/>
  <c r="D9" i="1" l="1"/>
  <c r="C50" i="1"/>
  <c r="C11" i="1"/>
  <c r="C26" i="1"/>
  <c r="C9" i="1" l="1"/>
</calcChain>
</file>

<file path=xl/sharedStrings.xml><?xml version="1.0" encoding="utf-8"?>
<sst xmlns="http://schemas.openxmlformats.org/spreadsheetml/2006/main" count="119" uniqueCount="59">
  <si>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</si>
  <si>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</si>
  <si>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</si>
  <si>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</si>
  <si>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</si>
  <si>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</si>
  <si>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</si>
  <si>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</si>
  <si>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</si>
  <si>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</si>
  <si>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</si>
  <si>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</si>
  <si>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</si>
  <si>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</si>
  <si>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</si>
  <si>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</si>
  <si>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</si>
  <si>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</si>
  <si>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</si>
  <si>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</si>
  <si>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</si>
  <si>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</si>
  <si>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</si>
  <si>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</si>
  <si>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</si>
  <si>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</si>
  <si>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</si>
  <si>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</si>
  <si>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</si>
  <si>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</si>
  <si>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</si>
  <si>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</si>
  <si>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</si>
  <si>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</si>
  <si>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</si>
  <si>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 xml:space="preserve">Palpa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</si>
  <si>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</si>
  <si>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</si>
  <si>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</si>
  <si>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</si>
  <si>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</si>
  <si>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</si>
  <si>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</si>
  <si>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 </t>
  </si>
  <si>
    <t>Marcona</t>
  </si>
  <si>
    <t>Total</t>
  </si>
  <si>
    <t>Vista Alegre</t>
  </si>
  <si>
    <t>Provincia  y                                           Distrito</t>
  </si>
  <si>
    <t xml:space="preserve">6 a 11 </t>
  </si>
  <si>
    <t>12 a 16</t>
  </si>
  <si>
    <t>17 a 24</t>
  </si>
  <si>
    <t xml:space="preserve">Asiste a una institución educativa </t>
  </si>
  <si>
    <t>Urbana</t>
  </si>
  <si>
    <t>Rural</t>
  </si>
  <si>
    <t>-</t>
  </si>
  <si>
    <t xml:space="preserve">5.6  ICA: POBLACIÓN CENSADA DE 6 A 24 AÑOS DE EDAD, QUE ASISTE A UNA INSTITUCIÓN EDUCATIVA, POR </t>
  </si>
  <si>
    <t xml:space="preserve">      ÁREA URBANA Y RURAL, SEGÚN PROVINCIA Y DISTRITO, CENSO NACIONAL 2017</t>
  </si>
  <si>
    <t>Huáncano</t>
  </si>
  <si>
    <t>Fuente: Instituto Nacional de Estadística e Informática (INEI) - Censos Nacionales de Población y Vivienda.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</si>
</sst>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##\ ###"/>
  </numFmts>
  <fonts count="7" x14ac:knownFonts="1"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Border="1"/>
    <xf numFmtId="165" fontId="2" fillId="0" borderId="0" xfId="0" applyNumberFormat="1" applyFont="1" applyBorder="1"/>
    <xf numFmtId="165" fontId="1" fillId="0" borderId="0" xfId="0" applyNumberFormat="1" applyFont="1" applyBorder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0" fontId="3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1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left"/>
    </xf>
    <xf numFmtId="165" fontId="1" fillId="0" borderId="0" xfId="0" applyNumberFormat="1" applyFont="1" applyBorder="1" applyAlignment="1">
      <alignment horizontal="right"/>
    </xf>
    <xf numFmtId="165" fontId="1" fillId="0" borderId="0" xfId="0" applyNumberFormat="1" applyFont="1" applyAlignment="1">
      <alignment horizontal="right"/>
    </xf>
    <xf numFmtId="165" fontId="1" fillId="0" borderId="0" xfId="0" quotePrefix="1" applyNumberFormat="1" applyFont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/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top"/>
    </xf>
    <xf numFmtId="0" fontId="5" fillId="0" borderId="0" xfId="0" applyFont="1" applyBorder="1" applyAlignment="1">
      <alignment horizontal="left" vertical="top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/>
  </sheetPr>
  <dimension ref="A1:L66"/>
  <sheetViews>
    <sheetView showGridLines="0" tabSelected="1" zoomScaleNormal="100" workbookViewId="0">
      <selection activeCell="J66" sqref="J66"/>
    </sheetView>
  </sheetViews>
  <sheetFormatPr baseColWidth="10" defaultRowHeight="12.75" customHeight="1" x14ac:dyDescent="0.2"/>
  <cols>
    <col min="1" max="1" width="1.7109375" customWidth="1"/>
    <col min="2" max="2" width="17.7109375" customWidth="1"/>
    <col min="3" max="4" width="7.7109375" customWidth="1"/>
    <col min="5" max="7" width="6.7109375" customWidth="1"/>
    <col min="8" max="8" width="1.7109375" customWidth="1"/>
    <col min="9" max="9" width="7.7109375" customWidth="1"/>
    <col min="10" max="12" width="6.7109375" customWidth="1"/>
    <col min="13" max="13" width="11.42578125" customWidth="1"/>
  </cols>
  <sheetData>
    <row r="1" spans="1:12" ht="9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2.75" customHeight="1" x14ac:dyDescent="0.25">
      <c r="A2" s="8"/>
      <c r="B2" s="27" t="s">
        <v>55</v>
      </c>
      <c r="C2" s="24"/>
      <c r="D2" s="24"/>
      <c r="E2" s="24"/>
      <c r="F2" s="24"/>
      <c r="G2" s="24"/>
      <c r="H2" s="24"/>
      <c r="I2" s="24"/>
      <c r="J2" s="24"/>
      <c r="K2" s="8"/>
      <c r="L2" s="8"/>
    </row>
    <row r="3" spans="1:12" ht="12.75" customHeight="1" x14ac:dyDescent="0.25">
      <c r="A3" s="8"/>
      <c r="B3" s="28" t="s">
        <v>56</v>
      </c>
      <c r="C3" s="28"/>
      <c r="D3" s="28"/>
      <c r="E3" s="28"/>
      <c r="F3" s="28"/>
      <c r="G3" s="28"/>
      <c r="H3" s="28"/>
      <c r="I3" s="28"/>
      <c r="J3" s="28"/>
      <c r="K3" s="8"/>
      <c r="L3" s="8"/>
    </row>
    <row r="4" spans="1:12" ht="3" customHeight="1" x14ac:dyDescent="0.25">
      <c r="A4" s="8"/>
      <c r="B4" s="9"/>
      <c r="C4" s="9"/>
      <c r="D4" s="9"/>
      <c r="E4" s="9"/>
      <c r="F4" s="19"/>
      <c r="G4" s="19"/>
      <c r="H4" s="23"/>
      <c r="I4" s="19"/>
      <c r="J4" s="8"/>
      <c r="K4" s="8"/>
      <c r="L4" s="8"/>
    </row>
    <row r="5" spans="1:12" ht="15" customHeight="1" x14ac:dyDescent="0.25">
      <c r="A5" s="8"/>
      <c r="B5" s="29" t="s">
        <v>47</v>
      </c>
      <c r="C5" s="31" t="s">
        <v>45</v>
      </c>
      <c r="D5" s="34" t="s">
        <v>51</v>
      </c>
      <c r="E5" s="34"/>
      <c r="F5" s="34"/>
      <c r="G5" s="34"/>
      <c r="H5" s="34"/>
      <c r="I5" s="34"/>
      <c r="J5" s="34"/>
      <c r="K5" s="34"/>
      <c r="L5" s="34"/>
    </row>
    <row r="6" spans="1:12" ht="15" customHeight="1" x14ac:dyDescent="0.25">
      <c r="A6" s="8"/>
      <c r="B6" s="30"/>
      <c r="C6" s="32"/>
      <c r="D6" s="35" t="s">
        <v>52</v>
      </c>
      <c r="E6" s="35"/>
      <c r="F6" s="35"/>
      <c r="G6" s="35"/>
      <c r="H6" s="26"/>
      <c r="I6" s="35" t="s">
        <v>53</v>
      </c>
      <c r="J6" s="35"/>
      <c r="K6" s="35"/>
      <c r="L6" s="35"/>
    </row>
    <row r="7" spans="1:12" ht="14.25" customHeight="1" x14ac:dyDescent="0.25">
      <c r="A7" s="8"/>
      <c r="B7" s="30"/>
      <c r="C7" s="33"/>
      <c r="D7" s="18" t="s">
        <v>45</v>
      </c>
      <c r="E7" s="18" t="s">
        <v>48</v>
      </c>
      <c r="F7" s="18" t="s">
        <v>49</v>
      </c>
      <c r="G7" s="18" t="s">
        <v>50</v>
      </c>
      <c r="H7" s="18"/>
      <c r="I7" s="18" t="s">
        <v>45</v>
      </c>
      <c r="J7" s="18" t="s">
        <v>48</v>
      </c>
      <c r="K7" s="18" t="s">
        <v>49</v>
      </c>
      <c r="L7" s="18" t="s">
        <v>50</v>
      </c>
    </row>
    <row r="8" spans="1:12" ht="3" customHeight="1" x14ac:dyDescent="0.25">
      <c r="A8" s="8"/>
      <c r="B8" s="16"/>
      <c r="C8" s="2"/>
      <c r="D8" s="2"/>
      <c r="E8" s="2"/>
      <c r="F8" s="2"/>
      <c r="G8" s="2"/>
      <c r="H8" s="2"/>
      <c r="I8" s="2"/>
      <c r="J8" s="1"/>
      <c r="K8" s="1"/>
      <c r="L8" s="1"/>
    </row>
    <row r="9" spans="1:12" ht="12" customHeight="1" x14ac:dyDescent="0.25">
      <c r="A9" s="8"/>
      <c r="B9" s="14" t="s">
        <v>45</v>
      </c>
      <c r="C9" s="3">
        <f>SUM(C11+C26+C50+C38+C44)</f>
        <v>208346</v>
      </c>
      <c r="D9" s="3">
        <f t="shared" ref="D9:L9" si="0">SUM(D11+D26+D50+D38+D44)</f>
        <v>194833</v>
      </c>
      <c r="E9" s="3">
        <f t="shared" si="0"/>
        <v>85050</v>
      </c>
      <c r="F9" s="3">
        <f t="shared" si="0"/>
        <v>59120</v>
      </c>
      <c r="G9" s="3">
        <f t="shared" si="0"/>
        <v>50663</v>
      </c>
      <c r="H9" s="3"/>
      <c r="I9" s="3">
        <f t="shared" si="0"/>
        <v>13513</v>
      </c>
      <c r="J9" s="3">
        <f t="shared" si="0"/>
        <v>6501</v>
      </c>
      <c r="K9" s="3">
        <f t="shared" si="0"/>
        <v>4424</v>
      </c>
      <c r="L9" s="3">
        <f t="shared" si="0"/>
        <v>2588</v>
      </c>
    </row>
    <row r="10" spans="1:12" ht="3" customHeight="1" x14ac:dyDescent="0.25">
      <c r="A10" s="8"/>
      <c r="B10" s="16"/>
      <c r="C10" s="4"/>
      <c r="D10" s="4"/>
      <c r="E10" s="4"/>
      <c r="F10" s="2"/>
      <c r="G10" s="4"/>
      <c r="H10" s="4"/>
      <c r="I10" s="2"/>
      <c r="J10" s="5"/>
      <c r="K10" s="25"/>
      <c r="L10" s="25"/>
    </row>
    <row r="11" spans="1:12" ht="12" customHeight="1" x14ac:dyDescent="0.25">
      <c r="A11" s="8"/>
      <c r="B11" s="15" t="s">
        <v>0</v>
      </c>
      <c r="C11" s="3">
        <f>SUM(C12:C25)</f>
        <v>96525</v>
      </c>
      <c r="D11" s="3">
        <f>SUM(D12:D25)</f>
        <v>91950</v>
      </c>
      <c r="E11" s="3">
        <f>SUM(E12:E25)</f>
        <v>37384</v>
      </c>
      <c r="F11" s="3">
        <f>SUM(F12:F25)</f>
        <v>26853</v>
      </c>
      <c r="G11" s="3">
        <f>SUM(G12:G25)</f>
        <v>27713</v>
      </c>
      <c r="H11" s="3"/>
      <c r="I11" s="3">
        <f>SUM(I12:I25)</f>
        <v>4575</v>
      </c>
      <c r="J11" s="3">
        <f>SUM(J12:J25)</f>
        <v>2128</v>
      </c>
      <c r="K11" s="3">
        <f>SUM(K12:K25)</f>
        <v>1426</v>
      </c>
      <c r="L11" s="3">
        <f>SUM(L12:L25)</f>
        <v>1021</v>
      </c>
    </row>
    <row r="12" spans="1:12" ht="11.25" customHeight="1" x14ac:dyDescent="0.25">
      <c r="A12" s="8"/>
      <c r="B12" s="16" t="s">
        <v>1</v>
      </c>
      <c r="C12" s="4">
        <f>D12+I12</f>
        <v>35856</v>
      </c>
      <c r="D12" s="6">
        <f>E12+F12+G12</f>
        <v>35716</v>
      </c>
      <c r="E12" s="6">
        <v>13279</v>
      </c>
      <c r="F12" s="20">
        <v>10147</v>
      </c>
      <c r="G12" s="4">
        <v>12290</v>
      </c>
      <c r="H12" s="4"/>
      <c r="I12" s="6">
        <f>J12+K12+L12</f>
        <v>140</v>
      </c>
      <c r="J12" s="21">
        <v>56</v>
      </c>
      <c r="K12" s="6">
        <v>39</v>
      </c>
      <c r="L12" s="6">
        <v>45</v>
      </c>
    </row>
    <row r="13" spans="1:12" ht="11.25" customHeight="1" x14ac:dyDescent="0.25">
      <c r="A13" s="8"/>
      <c r="B13" s="16" t="s">
        <v>2</v>
      </c>
      <c r="C13" s="4">
        <f t="shared" ref="C13:C58" si="1">D13+I13</f>
        <v>10214</v>
      </c>
      <c r="D13" s="6">
        <f t="shared" ref="D13:D24" si="2">E13+F13+G13</f>
        <v>9635</v>
      </c>
      <c r="E13" s="6">
        <v>3930</v>
      </c>
      <c r="F13" s="20">
        <v>2931</v>
      </c>
      <c r="G13" s="4">
        <v>2774</v>
      </c>
      <c r="H13" s="4"/>
      <c r="I13" s="6">
        <f t="shared" ref="I13:I25" si="3">J13+K13+L13</f>
        <v>579</v>
      </c>
      <c r="J13" s="21">
        <v>251</v>
      </c>
      <c r="K13" s="6">
        <v>178</v>
      </c>
      <c r="L13" s="6">
        <v>150</v>
      </c>
    </row>
    <row r="14" spans="1:12" ht="11.25" customHeight="1" x14ac:dyDescent="0.25">
      <c r="A14" s="8"/>
      <c r="B14" s="16" t="s">
        <v>3</v>
      </c>
      <c r="C14" s="4">
        <f t="shared" si="1"/>
        <v>5581</v>
      </c>
      <c r="D14" s="6">
        <f t="shared" si="2"/>
        <v>5185</v>
      </c>
      <c r="E14" s="6">
        <v>2254</v>
      </c>
      <c r="F14" s="20">
        <v>1608</v>
      </c>
      <c r="G14" s="4">
        <v>1323</v>
      </c>
      <c r="H14" s="4"/>
      <c r="I14" s="6">
        <f t="shared" si="3"/>
        <v>396</v>
      </c>
      <c r="J14" s="21">
        <v>178</v>
      </c>
      <c r="K14" s="6">
        <v>127</v>
      </c>
      <c r="L14" s="6">
        <v>91</v>
      </c>
    </row>
    <row r="15" spans="1:12" ht="11.25" customHeight="1" x14ac:dyDescent="0.25">
      <c r="A15" s="8"/>
      <c r="B15" s="16" t="s">
        <v>4</v>
      </c>
      <c r="C15" s="4">
        <f t="shared" si="1"/>
        <v>935</v>
      </c>
      <c r="D15" s="6">
        <f t="shared" si="2"/>
        <v>688</v>
      </c>
      <c r="E15" s="6">
        <v>345</v>
      </c>
      <c r="F15" s="20">
        <v>209</v>
      </c>
      <c r="G15" s="4">
        <v>134</v>
      </c>
      <c r="H15" s="4"/>
      <c r="I15" s="6">
        <f t="shared" si="3"/>
        <v>247</v>
      </c>
      <c r="J15" s="21">
        <v>113</v>
      </c>
      <c r="K15" s="6">
        <v>99</v>
      </c>
      <c r="L15" s="6">
        <v>35</v>
      </c>
    </row>
    <row r="16" spans="1:12" ht="11.25" customHeight="1" x14ac:dyDescent="0.25">
      <c r="A16" s="8"/>
      <c r="B16" s="16" t="s">
        <v>5</v>
      </c>
      <c r="C16" s="4">
        <f t="shared" si="1"/>
        <v>1790</v>
      </c>
      <c r="D16" s="6">
        <f t="shared" si="2"/>
        <v>1728</v>
      </c>
      <c r="E16" s="6">
        <v>831</v>
      </c>
      <c r="F16" s="20">
        <v>518</v>
      </c>
      <c r="G16" s="4">
        <v>379</v>
      </c>
      <c r="H16" s="4"/>
      <c r="I16" s="6">
        <f t="shared" si="3"/>
        <v>62</v>
      </c>
      <c r="J16" s="21">
        <v>30</v>
      </c>
      <c r="K16" s="6">
        <v>17</v>
      </c>
      <c r="L16" s="6">
        <v>15</v>
      </c>
    </row>
    <row r="17" spans="1:12" ht="11.25" customHeight="1" x14ac:dyDescent="0.25">
      <c r="A17" s="8"/>
      <c r="B17" s="16" t="s">
        <v>6</v>
      </c>
      <c r="C17" s="4">
        <f t="shared" si="1"/>
        <v>13883</v>
      </c>
      <c r="D17" s="6">
        <f t="shared" si="2"/>
        <v>13677</v>
      </c>
      <c r="E17" s="6">
        <v>5556</v>
      </c>
      <c r="F17" s="20">
        <v>4060</v>
      </c>
      <c r="G17" s="4">
        <v>4061</v>
      </c>
      <c r="H17" s="4"/>
      <c r="I17" s="6">
        <f t="shared" si="3"/>
        <v>206</v>
      </c>
      <c r="J17" s="21">
        <v>107</v>
      </c>
      <c r="K17" s="6">
        <v>56</v>
      </c>
      <c r="L17" s="6">
        <v>43</v>
      </c>
    </row>
    <row r="18" spans="1:12" ht="11.25" customHeight="1" x14ac:dyDescent="0.25">
      <c r="A18" s="8"/>
      <c r="B18" s="16" t="s">
        <v>7</v>
      </c>
      <c r="C18" s="4">
        <f t="shared" si="1"/>
        <v>1570</v>
      </c>
      <c r="D18" s="6">
        <f t="shared" si="2"/>
        <v>1064</v>
      </c>
      <c r="E18" s="6">
        <v>464</v>
      </c>
      <c r="F18" s="20">
        <v>329</v>
      </c>
      <c r="G18" s="4">
        <v>271</v>
      </c>
      <c r="H18" s="4"/>
      <c r="I18" s="6">
        <f t="shared" si="3"/>
        <v>506</v>
      </c>
      <c r="J18" s="21">
        <v>251</v>
      </c>
      <c r="K18" s="6">
        <v>133</v>
      </c>
      <c r="L18" s="6">
        <v>122</v>
      </c>
    </row>
    <row r="19" spans="1:12" ht="11.25" customHeight="1" x14ac:dyDescent="0.25">
      <c r="A19" s="8"/>
      <c r="B19" s="16" t="s">
        <v>8</v>
      </c>
      <c r="C19" s="4">
        <f t="shared" si="1"/>
        <v>6003</v>
      </c>
      <c r="D19" s="6">
        <f>E19+F19+G19</f>
        <v>5950</v>
      </c>
      <c r="E19" s="6">
        <v>2921</v>
      </c>
      <c r="F19" s="20">
        <v>1689</v>
      </c>
      <c r="G19" s="4">
        <v>1340</v>
      </c>
      <c r="H19" s="4"/>
      <c r="I19" s="6">
        <f t="shared" si="3"/>
        <v>53</v>
      </c>
      <c r="J19" s="21">
        <v>22</v>
      </c>
      <c r="K19" s="6">
        <v>14</v>
      </c>
      <c r="L19" s="6">
        <v>17</v>
      </c>
    </row>
    <row r="20" spans="1:12" ht="11.25" customHeight="1" x14ac:dyDescent="0.25">
      <c r="A20" s="8"/>
      <c r="B20" s="16" t="s">
        <v>9</v>
      </c>
      <c r="C20" s="4">
        <f t="shared" si="1"/>
        <v>1652</v>
      </c>
      <c r="D20" s="6">
        <f t="shared" si="2"/>
        <v>1372</v>
      </c>
      <c r="E20" s="6">
        <v>644</v>
      </c>
      <c r="F20" s="20">
        <v>446</v>
      </c>
      <c r="G20" s="4">
        <v>282</v>
      </c>
      <c r="H20" s="4"/>
      <c r="I20" s="6">
        <f t="shared" si="3"/>
        <v>280</v>
      </c>
      <c r="J20" s="21">
        <v>124</v>
      </c>
      <c r="K20" s="6">
        <v>89</v>
      </c>
      <c r="L20" s="6">
        <v>67</v>
      </c>
    </row>
    <row r="21" spans="1:12" ht="11.25" customHeight="1" x14ac:dyDescent="0.25">
      <c r="A21" s="8"/>
      <c r="B21" s="16" t="s">
        <v>10</v>
      </c>
      <c r="C21" s="4">
        <f t="shared" si="1"/>
        <v>3590</v>
      </c>
      <c r="D21" s="6">
        <f t="shared" si="2"/>
        <v>3286</v>
      </c>
      <c r="E21" s="6">
        <v>1320</v>
      </c>
      <c r="F21" s="20">
        <v>975</v>
      </c>
      <c r="G21" s="4">
        <v>991</v>
      </c>
      <c r="H21" s="4"/>
      <c r="I21" s="6">
        <f t="shared" si="3"/>
        <v>304</v>
      </c>
      <c r="J21" s="21">
        <v>137</v>
      </c>
      <c r="K21" s="6">
        <v>94</v>
      </c>
      <c r="L21" s="6">
        <v>73</v>
      </c>
    </row>
    <row r="22" spans="1:12" ht="11.25" customHeight="1" x14ac:dyDescent="0.25">
      <c r="A22" s="8"/>
      <c r="B22" s="16" t="s">
        <v>11</v>
      </c>
      <c r="C22" s="4">
        <f t="shared" si="1"/>
        <v>6807</v>
      </c>
      <c r="D22" s="6">
        <f t="shared" si="2"/>
        <v>5246</v>
      </c>
      <c r="E22" s="6">
        <v>2296</v>
      </c>
      <c r="F22" s="20">
        <v>1612</v>
      </c>
      <c r="G22" s="4">
        <v>1338</v>
      </c>
      <c r="H22" s="4"/>
      <c r="I22" s="6">
        <f t="shared" si="3"/>
        <v>1561</v>
      </c>
      <c r="J22" s="21">
        <v>746</v>
      </c>
      <c r="K22" s="6">
        <v>509</v>
      </c>
      <c r="L22" s="6">
        <v>306</v>
      </c>
    </row>
    <row r="23" spans="1:12" ht="11.25" customHeight="1" x14ac:dyDescent="0.25">
      <c r="A23" s="8"/>
      <c r="B23" s="16" t="s">
        <v>12</v>
      </c>
      <c r="C23" s="4">
        <f t="shared" si="1"/>
        <v>7366</v>
      </c>
      <c r="D23" s="6">
        <f t="shared" si="2"/>
        <v>7325</v>
      </c>
      <c r="E23" s="6">
        <v>3066</v>
      </c>
      <c r="F23" s="20">
        <v>2005</v>
      </c>
      <c r="G23" s="4">
        <v>2254</v>
      </c>
      <c r="H23" s="4"/>
      <c r="I23" s="6">
        <f t="shared" si="3"/>
        <v>41</v>
      </c>
      <c r="J23" s="21">
        <v>14</v>
      </c>
      <c r="K23" s="6">
        <v>13</v>
      </c>
      <c r="L23" s="6">
        <v>14</v>
      </c>
    </row>
    <row r="24" spans="1:12" ht="11.25" customHeight="1" x14ac:dyDescent="0.25">
      <c r="A24" s="8"/>
      <c r="B24" s="16" t="s">
        <v>13</v>
      </c>
      <c r="C24" s="4">
        <f t="shared" si="1"/>
        <v>1136</v>
      </c>
      <c r="D24" s="6">
        <f t="shared" si="2"/>
        <v>1078</v>
      </c>
      <c r="E24" s="6">
        <v>478</v>
      </c>
      <c r="F24" s="20">
        <v>324</v>
      </c>
      <c r="G24" s="4">
        <v>276</v>
      </c>
      <c r="H24" s="4"/>
      <c r="I24" s="6">
        <f t="shared" si="3"/>
        <v>58</v>
      </c>
      <c r="J24" s="21">
        <v>25</v>
      </c>
      <c r="K24" s="6">
        <v>21</v>
      </c>
      <c r="L24" s="6">
        <v>12</v>
      </c>
    </row>
    <row r="25" spans="1:12" ht="11.25" customHeight="1" x14ac:dyDescent="0.25">
      <c r="A25" s="8"/>
      <c r="B25" s="16" t="s">
        <v>14</v>
      </c>
      <c r="C25" s="4">
        <f>I25</f>
        <v>142</v>
      </c>
      <c r="D25" s="21" t="s">
        <v>54</v>
      </c>
      <c r="E25" s="21" t="s">
        <v>54</v>
      </c>
      <c r="F25" s="21" t="s">
        <v>54</v>
      </c>
      <c r="G25" s="21" t="s">
        <v>54</v>
      </c>
      <c r="H25" s="4"/>
      <c r="I25" s="6">
        <f t="shared" si="3"/>
        <v>142</v>
      </c>
      <c r="J25" s="22">
        <v>74</v>
      </c>
      <c r="K25" s="6">
        <v>37</v>
      </c>
      <c r="L25" s="21">
        <v>31</v>
      </c>
    </row>
    <row r="26" spans="1:12" ht="12" customHeight="1" x14ac:dyDescent="0.25">
      <c r="A26" s="8"/>
      <c r="B26" s="15" t="s">
        <v>15</v>
      </c>
      <c r="C26" s="3">
        <f>SUM(C27:C37)</f>
        <v>55693</v>
      </c>
      <c r="D26" s="3">
        <f>SUM(D27:D37)</f>
        <v>52556</v>
      </c>
      <c r="E26" s="3">
        <f>SUM(E27:E37)</f>
        <v>24651</v>
      </c>
      <c r="F26" s="3">
        <f>SUM(F27:F37)</f>
        <v>16539</v>
      </c>
      <c r="G26" s="3">
        <f>SUM(G27:G37)</f>
        <v>11366</v>
      </c>
      <c r="H26" s="3"/>
      <c r="I26" s="3">
        <f>SUM(I27:I37)</f>
        <v>3137</v>
      </c>
      <c r="J26" s="3">
        <f>SUM(J27:J37)</f>
        <v>1610</v>
      </c>
      <c r="K26" s="3">
        <f>SUM(K27:K37)</f>
        <v>1009</v>
      </c>
      <c r="L26" s="3">
        <f>SUM(L27:L37)</f>
        <v>518</v>
      </c>
    </row>
    <row r="27" spans="1:12" ht="11.25" customHeight="1" x14ac:dyDescent="0.25">
      <c r="A27" s="8"/>
      <c r="B27" s="16" t="s">
        <v>16</v>
      </c>
      <c r="C27" s="4">
        <f>D27</f>
        <v>16358</v>
      </c>
      <c r="D27" s="6">
        <f t="shared" ref="D27:D37" si="4">E27+F27+G27</f>
        <v>16358</v>
      </c>
      <c r="E27" s="6">
        <v>7250</v>
      </c>
      <c r="F27" s="20">
        <v>5277</v>
      </c>
      <c r="G27" s="4">
        <v>3831</v>
      </c>
      <c r="H27" s="4"/>
      <c r="I27" s="21" t="s">
        <v>54</v>
      </c>
      <c r="J27" s="21" t="s">
        <v>54</v>
      </c>
      <c r="K27" s="21" t="s">
        <v>54</v>
      </c>
      <c r="L27" s="21" t="s">
        <v>54</v>
      </c>
    </row>
    <row r="28" spans="1:12" ht="11.25" customHeight="1" x14ac:dyDescent="0.25">
      <c r="A28" s="8"/>
      <c r="B28" s="16" t="s">
        <v>17</v>
      </c>
      <c r="C28" s="4">
        <f t="shared" si="1"/>
        <v>1992</v>
      </c>
      <c r="D28" s="6">
        <f t="shared" si="4"/>
        <v>1514</v>
      </c>
      <c r="E28" s="6">
        <v>763</v>
      </c>
      <c r="F28" s="20">
        <v>521</v>
      </c>
      <c r="G28" s="4">
        <v>230</v>
      </c>
      <c r="H28" s="4"/>
      <c r="I28" s="6">
        <f t="shared" ref="I28:I37" si="5">J28+K28+L28</f>
        <v>478</v>
      </c>
      <c r="J28" s="21">
        <v>239</v>
      </c>
      <c r="K28" s="6">
        <v>159</v>
      </c>
      <c r="L28" s="6">
        <v>80</v>
      </c>
    </row>
    <row r="29" spans="1:12" ht="11.25" customHeight="1" x14ac:dyDescent="0.25">
      <c r="A29" s="8"/>
      <c r="B29" s="16" t="s">
        <v>18</v>
      </c>
      <c r="C29" s="4">
        <f>I29</f>
        <v>75</v>
      </c>
      <c r="D29" s="21" t="s">
        <v>54</v>
      </c>
      <c r="E29" s="21" t="s">
        <v>54</v>
      </c>
      <c r="F29" s="21" t="s">
        <v>54</v>
      </c>
      <c r="G29" s="21" t="s">
        <v>54</v>
      </c>
      <c r="H29" s="4"/>
      <c r="I29" s="6">
        <f t="shared" si="5"/>
        <v>75</v>
      </c>
      <c r="J29" s="21">
        <v>32</v>
      </c>
      <c r="K29" s="6">
        <v>28</v>
      </c>
      <c r="L29" s="6">
        <v>15</v>
      </c>
    </row>
    <row r="30" spans="1:12" ht="11.25" customHeight="1" x14ac:dyDescent="0.25">
      <c r="A30" s="8"/>
      <c r="B30" s="16" t="s">
        <v>19</v>
      </c>
      <c r="C30" s="4">
        <f t="shared" si="1"/>
        <v>3083</v>
      </c>
      <c r="D30" s="6">
        <f t="shared" si="4"/>
        <v>2271</v>
      </c>
      <c r="E30" s="6">
        <v>1094</v>
      </c>
      <c r="F30" s="20">
        <v>723</v>
      </c>
      <c r="G30" s="4">
        <v>454</v>
      </c>
      <c r="H30" s="4"/>
      <c r="I30" s="6">
        <f t="shared" si="5"/>
        <v>812</v>
      </c>
      <c r="J30" s="21">
        <v>418</v>
      </c>
      <c r="K30" s="6">
        <v>248</v>
      </c>
      <c r="L30" s="6">
        <v>146</v>
      </c>
    </row>
    <row r="31" spans="1:12" ht="11.25" customHeight="1" x14ac:dyDescent="0.25">
      <c r="A31" s="8"/>
      <c r="B31" s="16" t="s">
        <v>20</v>
      </c>
      <c r="C31" s="4">
        <f t="shared" si="1"/>
        <v>2836</v>
      </c>
      <c r="D31" s="6">
        <f t="shared" si="4"/>
        <v>1945</v>
      </c>
      <c r="E31" s="6">
        <v>1017</v>
      </c>
      <c r="F31" s="20">
        <v>592</v>
      </c>
      <c r="G31" s="4">
        <v>336</v>
      </c>
      <c r="H31" s="4"/>
      <c r="I31" s="6">
        <f t="shared" si="5"/>
        <v>891</v>
      </c>
      <c r="J31" s="21">
        <v>482</v>
      </c>
      <c r="K31" s="6">
        <v>272</v>
      </c>
      <c r="L31" s="6">
        <v>137</v>
      </c>
    </row>
    <row r="32" spans="1:12" ht="11.25" customHeight="1" x14ac:dyDescent="0.25">
      <c r="A32" s="8"/>
      <c r="B32" s="16" t="s">
        <v>21</v>
      </c>
      <c r="C32" s="4">
        <f t="shared" si="1"/>
        <v>6328</v>
      </c>
      <c r="D32" s="6">
        <f t="shared" si="4"/>
        <v>6105</v>
      </c>
      <c r="E32" s="6">
        <v>3038</v>
      </c>
      <c r="F32" s="20">
        <v>1844</v>
      </c>
      <c r="G32" s="4">
        <v>1223</v>
      </c>
      <c r="H32" s="4"/>
      <c r="I32" s="6">
        <f t="shared" si="5"/>
        <v>223</v>
      </c>
      <c r="J32" s="21">
        <v>117</v>
      </c>
      <c r="K32" s="6">
        <v>68</v>
      </c>
      <c r="L32" s="6">
        <v>38</v>
      </c>
    </row>
    <row r="33" spans="1:12" ht="11.25" customHeight="1" x14ac:dyDescent="0.25">
      <c r="A33" s="8"/>
      <c r="B33" s="16" t="s">
        <v>7</v>
      </c>
      <c r="C33" s="4">
        <f>D33</f>
        <v>16146</v>
      </c>
      <c r="D33" s="6">
        <f t="shared" si="4"/>
        <v>16146</v>
      </c>
      <c r="E33" s="6">
        <v>7487</v>
      </c>
      <c r="F33" s="20">
        <v>4960</v>
      </c>
      <c r="G33" s="4">
        <v>3699</v>
      </c>
      <c r="H33" s="4"/>
      <c r="I33" s="21" t="s">
        <v>54</v>
      </c>
      <c r="J33" s="21" t="s">
        <v>54</v>
      </c>
      <c r="K33" s="21" t="s">
        <v>54</v>
      </c>
      <c r="L33" s="21" t="s">
        <v>54</v>
      </c>
    </row>
    <row r="34" spans="1:12" ht="11.25" customHeight="1" x14ac:dyDescent="0.25">
      <c r="A34" s="8"/>
      <c r="B34" s="16" t="s">
        <v>22</v>
      </c>
      <c r="C34" s="4">
        <f>I34</f>
        <v>203</v>
      </c>
      <c r="D34" s="21" t="s">
        <v>54</v>
      </c>
      <c r="E34" s="21" t="s">
        <v>54</v>
      </c>
      <c r="F34" s="21" t="s">
        <v>54</v>
      </c>
      <c r="G34" s="21" t="s">
        <v>54</v>
      </c>
      <c r="H34" s="4"/>
      <c r="I34" s="6">
        <f t="shared" si="5"/>
        <v>203</v>
      </c>
      <c r="J34" s="22">
        <v>105</v>
      </c>
      <c r="K34" s="6">
        <v>77</v>
      </c>
      <c r="L34" s="6">
        <v>21</v>
      </c>
    </row>
    <row r="35" spans="1:12" ht="11.25" customHeight="1" x14ac:dyDescent="0.25">
      <c r="A35" s="8"/>
      <c r="B35" s="16" t="s">
        <v>23</v>
      </c>
      <c r="C35" s="4">
        <f>I35</f>
        <v>227</v>
      </c>
      <c r="D35" s="21" t="s">
        <v>54</v>
      </c>
      <c r="E35" s="21" t="s">
        <v>54</v>
      </c>
      <c r="F35" s="21" t="s">
        <v>54</v>
      </c>
      <c r="G35" s="21" t="s">
        <v>54</v>
      </c>
      <c r="H35" s="4"/>
      <c r="I35" s="6">
        <f t="shared" si="5"/>
        <v>227</v>
      </c>
      <c r="J35" s="20">
        <v>103</v>
      </c>
      <c r="K35" s="21">
        <v>86</v>
      </c>
      <c r="L35" s="6">
        <v>38</v>
      </c>
    </row>
    <row r="36" spans="1:12" ht="11.25" customHeight="1" x14ac:dyDescent="0.25">
      <c r="A36" s="8"/>
      <c r="B36" s="16" t="s">
        <v>24</v>
      </c>
      <c r="C36" s="4">
        <f t="shared" si="1"/>
        <v>7049</v>
      </c>
      <c r="D36" s="6">
        <f t="shared" si="4"/>
        <v>6893</v>
      </c>
      <c r="E36" s="6">
        <v>3360</v>
      </c>
      <c r="F36" s="20">
        <v>2187</v>
      </c>
      <c r="G36" s="4">
        <v>1346</v>
      </c>
      <c r="H36" s="4"/>
      <c r="I36" s="6">
        <f t="shared" si="5"/>
        <v>156</v>
      </c>
      <c r="J36" s="21">
        <v>79</v>
      </c>
      <c r="K36" s="6">
        <v>49</v>
      </c>
      <c r="L36" s="6">
        <v>28</v>
      </c>
    </row>
    <row r="37" spans="1:12" ht="11.25" customHeight="1" x14ac:dyDescent="0.25">
      <c r="A37" s="8"/>
      <c r="B37" s="16" t="s">
        <v>25</v>
      </c>
      <c r="C37" s="4">
        <f t="shared" si="1"/>
        <v>1396</v>
      </c>
      <c r="D37" s="6">
        <f t="shared" si="4"/>
        <v>1324</v>
      </c>
      <c r="E37" s="6">
        <v>642</v>
      </c>
      <c r="F37" s="20">
        <v>435</v>
      </c>
      <c r="G37" s="4">
        <v>247</v>
      </c>
      <c r="H37" s="4"/>
      <c r="I37" s="6">
        <f t="shared" si="5"/>
        <v>72</v>
      </c>
      <c r="J37" s="21">
        <v>35</v>
      </c>
      <c r="K37" s="6">
        <v>22</v>
      </c>
      <c r="L37" s="6">
        <v>15</v>
      </c>
    </row>
    <row r="38" spans="1:12" ht="11.25" customHeight="1" x14ac:dyDescent="0.25">
      <c r="A38" s="8"/>
      <c r="B38" s="15" t="s">
        <v>40</v>
      </c>
      <c r="C38" s="3">
        <f>SUM(C39:C43)</f>
        <v>15616</v>
      </c>
      <c r="D38" s="3">
        <f>SUM(D39:D43)</f>
        <v>13894</v>
      </c>
      <c r="E38" s="3">
        <f>SUM(E39:E43)</f>
        <v>6330</v>
      </c>
      <c r="F38" s="3">
        <f>SUM(F39:F43)</f>
        <v>4329</v>
      </c>
      <c r="G38" s="3">
        <f>SUM(G39:G43)</f>
        <v>3235</v>
      </c>
      <c r="H38" s="3"/>
      <c r="I38" s="3">
        <f>SUM(I39:I43)</f>
        <v>1722</v>
      </c>
      <c r="J38" s="3">
        <f>SUM(J39:J43)</f>
        <v>805</v>
      </c>
      <c r="K38" s="3">
        <f>SUM(K39:K43)</f>
        <v>590</v>
      </c>
      <c r="L38" s="3">
        <f>SUM(L39:L43)</f>
        <v>327</v>
      </c>
    </row>
    <row r="39" spans="1:12" ht="11.25" customHeight="1" x14ac:dyDescent="0.25">
      <c r="A39" s="8"/>
      <c r="B39" s="16" t="s">
        <v>41</v>
      </c>
      <c r="C39" s="4">
        <f t="shared" ref="C39" si="6">D39+I39</f>
        <v>6237</v>
      </c>
      <c r="D39" s="6">
        <f t="shared" ref="D39" si="7">E39+F39+G39</f>
        <v>5909</v>
      </c>
      <c r="E39" s="4">
        <v>2480</v>
      </c>
      <c r="F39" s="20">
        <v>1808</v>
      </c>
      <c r="G39" s="4">
        <v>1621</v>
      </c>
      <c r="H39" s="4"/>
      <c r="I39" s="6">
        <f t="shared" ref="I39:I41" si="8">J39+K39+L39</f>
        <v>328</v>
      </c>
      <c r="J39" s="21">
        <v>146</v>
      </c>
      <c r="K39" s="6">
        <v>99</v>
      </c>
      <c r="L39" s="6">
        <v>83</v>
      </c>
    </row>
    <row r="40" spans="1:12" ht="11.25" customHeight="1" x14ac:dyDescent="0.25">
      <c r="A40" s="8"/>
      <c r="B40" s="16" t="s">
        <v>42</v>
      </c>
      <c r="C40" s="4">
        <f>I40</f>
        <v>439</v>
      </c>
      <c r="D40" s="21" t="s">
        <v>54</v>
      </c>
      <c r="E40" s="21" t="s">
        <v>54</v>
      </c>
      <c r="F40" s="21" t="s">
        <v>54</v>
      </c>
      <c r="G40" s="21" t="s">
        <v>54</v>
      </c>
      <c r="H40" s="4"/>
      <c r="I40" s="6">
        <f t="shared" si="8"/>
        <v>439</v>
      </c>
      <c r="J40" s="20">
        <v>226</v>
      </c>
      <c r="K40" s="22">
        <v>151</v>
      </c>
      <c r="L40" s="6">
        <v>62</v>
      </c>
    </row>
    <row r="41" spans="1:12" ht="11.25" customHeight="1" x14ac:dyDescent="0.25">
      <c r="A41" s="8"/>
      <c r="B41" s="16" t="s">
        <v>43</v>
      </c>
      <c r="C41" s="4">
        <f>I41</f>
        <v>733</v>
      </c>
      <c r="D41" s="21" t="s">
        <v>54</v>
      </c>
      <c r="E41" s="21" t="s">
        <v>54</v>
      </c>
      <c r="F41" s="21" t="s">
        <v>54</v>
      </c>
      <c r="G41" s="21" t="s">
        <v>54</v>
      </c>
      <c r="H41" s="4"/>
      <c r="I41" s="6">
        <f t="shared" si="8"/>
        <v>733</v>
      </c>
      <c r="J41" s="20">
        <v>342</v>
      </c>
      <c r="K41" s="22">
        <v>271</v>
      </c>
      <c r="L41" s="6">
        <v>120</v>
      </c>
    </row>
    <row r="42" spans="1:12" ht="11.25" customHeight="1" x14ac:dyDescent="0.25">
      <c r="A42" s="8"/>
      <c r="B42" s="16" t="s">
        <v>44</v>
      </c>
      <c r="C42" s="4">
        <f t="shared" ref="C42:C43" si="9">D42+I42</f>
        <v>3347</v>
      </c>
      <c r="D42" s="6">
        <f t="shared" ref="D42:D43" si="10">E42+F42+G42</f>
        <v>3345</v>
      </c>
      <c r="E42" s="4">
        <v>1680</v>
      </c>
      <c r="F42" s="20">
        <v>1067</v>
      </c>
      <c r="G42" s="4">
        <v>598</v>
      </c>
      <c r="H42" s="4"/>
      <c r="I42" s="6">
        <f>J42</f>
        <v>2</v>
      </c>
      <c r="J42" s="22">
        <v>2</v>
      </c>
      <c r="K42" s="21" t="s">
        <v>54</v>
      </c>
      <c r="L42" s="21" t="s">
        <v>54</v>
      </c>
    </row>
    <row r="43" spans="1:12" ht="11.25" customHeight="1" x14ac:dyDescent="0.25">
      <c r="A43" s="8"/>
      <c r="B43" s="16" t="s">
        <v>46</v>
      </c>
      <c r="C43" s="4">
        <f t="shared" si="9"/>
        <v>4860</v>
      </c>
      <c r="D43" s="6">
        <f t="shared" si="10"/>
        <v>4640</v>
      </c>
      <c r="E43" s="4">
        <v>2170</v>
      </c>
      <c r="F43" s="20">
        <v>1454</v>
      </c>
      <c r="G43" s="4">
        <v>1016</v>
      </c>
      <c r="H43" s="4"/>
      <c r="I43" s="6">
        <f t="shared" ref="I43" si="11">J43+K43+L43</f>
        <v>220</v>
      </c>
      <c r="J43" s="21">
        <v>89</v>
      </c>
      <c r="K43" s="6">
        <v>69</v>
      </c>
      <c r="L43" s="6">
        <v>62</v>
      </c>
    </row>
    <row r="44" spans="1:12" ht="11.25" customHeight="1" x14ac:dyDescent="0.25">
      <c r="A44" s="8"/>
      <c r="B44" s="15" t="s">
        <v>34</v>
      </c>
      <c r="C44" s="3">
        <f>SUM(C45:C49)</f>
        <v>2952</v>
      </c>
      <c r="D44" s="3">
        <f>SUM(D45:D49)</f>
        <v>1626</v>
      </c>
      <c r="E44" s="3">
        <f>SUM(E45:E49)</f>
        <v>744</v>
      </c>
      <c r="F44" s="3">
        <f>SUM(F45:F49)</f>
        <v>521</v>
      </c>
      <c r="G44" s="3">
        <f>SUM(G45:G49)</f>
        <v>361</v>
      </c>
      <c r="H44" s="3"/>
      <c r="I44" s="3">
        <f>SUM(I45:I49)</f>
        <v>1326</v>
      </c>
      <c r="J44" s="3">
        <f>SUM(J45:J49)</f>
        <v>645</v>
      </c>
      <c r="K44" s="3">
        <f>SUM(K45:K49)</f>
        <v>461</v>
      </c>
      <c r="L44" s="3">
        <f>SUM(L45:L49)</f>
        <v>220</v>
      </c>
    </row>
    <row r="45" spans="1:12" ht="11.25" customHeight="1" x14ac:dyDescent="0.25">
      <c r="A45" s="8"/>
      <c r="B45" s="16" t="s">
        <v>35</v>
      </c>
      <c r="C45" s="4">
        <f t="shared" ref="C45" si="12">D45+I45</f>
        <v>1771</v>
      </c>
      <c r="D45" s="6">
        <f t="shared" ref="D45" si="13">E45+F45+G45</f>
        <v>1626</v>
      </c>
      <c r="E45" s="4">
        <v>744</v>
      </c>
      <c r="F45" s="20">
        <v>521</v>
      </c>
      <c r="G45" s="4">
        <v>361</v>
      </c>
      <c r="H45" s="4"/>
      <c r="I45" s="6">
        <f t="shared" ref="I45:I49" si="14">J45+K45+L45</f>
        <v>145</v>
      </c>
      <c r="J45" s="21">
        <v>68</v>
      </c>
      <c r="K45" s="6">
        <v>52</v>
      </c>
      <c r="L45" s="6">
        <v>25</v>
      </c>
    </row>
    <row r="46" spans="1:12" ht="11.25" customHeight="1" x14ac:dyDescent="0.25">
      <c r="A46" s="8"/>
      <c r="B46" s="16" t="s">
        <v>36</v>
      </c>
      <c r="C46" s="4">
        <f>I46</f>
        <v>387</v>
      </c>
      <c r="D46" s="21" t="s">
        <v>54</v>
      </c>
      <c r="E46" s="21" t="s">
        <v>54</v>
      </c>
      <c r="F46" s="21" t="s">
        <v>54</v>
      </c>
      <c r="G46" s="21" t="s">
        <v>54</v>
      </c>
      <c r="H46" s="4"/>
      <c r="I46" s="6">
        <f t="shared" si="14"/>
        <v>387</v>
      </c>
      <c r="J46" s="21">
        <v>194</v>
      </c>
      <c r="K46" s="6">
        <v>124</v>
      </c>
      <c r="L46" s="6">
        <v>69</v>
      </c>
    </row>
    <row r="47" spans="1:12" ht="11.25" customHeight="1" x14ac:dyDescent="0.25">
      <c r="A47" s="8"/>
      <c r="B47" s="16" t="s">
        <v>37</v>
      </c>
      <c r="C47" s="4">
        <f>I47</f>
        <v>565</v>
      </c>
      <c r="D47" s="21" t="s">
        <v>54</v>
      </c>
      <c r="E47" s="21" t="s">
        <v>54</v>
      </c>
      <c r="F47" s="21" t="s">
        <v>54</v>
      </c>
      <c r="G47" s="21" t="s">
        <v>54</v>
      </c>
      <c r="H47" s="4"/>
      <c r="I47" s="6">
        <f t="shared" si="14"/>
        <v>565</v>
      </c>
      <c r="J47" s="22">
        <v>276</v>
      </c>
      <c r="K47" s="6">
        <v>193</v>
      </c>
      <c r="L47" s="6">
        <v>96</v>
      </c>
    </row>
    <row r="48" spans="1:12" ht="11.25" customHeight="1" x14ac:dyDescent="0.25">
      <c r="A48" s="8"/>
      <c r="B48" s="16" t="s">
        <v>38</v>
      </c>
      <c r="C48" s="4">
        <f>I48</f>
        <v>177</v>
      </c>
      <c r="D48" s="21" t="s">
        <v>54</v>
      </c>
      <c r="E48" s="21" t="s">
        <v>54</v>
      </c>
      <c r="F48" s="21" t="s">
        <v>54</v>
      </c>
      <c r="G48" s="21" t="s">
        <v>54</v>
      </c>
      <c r="H48" s="4"/>
      <c r="I48" s="6">
        <f t="shared" si="14"/>
        <v>177</v>
      </c>
      <c r="J48" s="22">
        <v>80</v>
      </c>
      <c r="K48" s="6">
        <v>70</v>
      </c>
      <c r="L48" s="6">
        <v>27</v>
      </c>
    </row>
    <row r="49" spans="1:12" ht="11.25" customHeight="1" x14ac:dyDescent="0.25">
      <c r="A49" s="8"/>
      <c r="B49" s="16" t="s">
        <v>39</v>
      </c>
      <c r="C49" s="4">
        <f>I49</f>
        <v>52</v>
      </c>
      <c r="D49" s="21" t="s">
        <v>54</v>
      </c>
      <c r="E49" s="21" t="s">
        <v>54</v>
      </c>
      <c r="F49" s="21" t="s">
        <v>54</v>
      </c>
      <c r="G49" s="21" t="s">
        <v>54</v>
      </c>
      <c r="H49" s="4"/>
      <c r="I49" s="6">
        <f t="shared" si="14"/>
        <v>52</v>
      </c>
      <c r="J49" s="22">
        <v>27</v>
      </c>
      <c r="K49" s="6">
        <v>22</v>
      </c>
      <c r="L49" s="6">
        <v>3</v>
      </c>
    </row>
    <row r="50" spans="1:12" ht="12" customHeight="1" x14ac:dyDescent="0.25">
      <c r="A50" s="8"/>
      <c r="B50" s="15" t="s">
        <v>26</v>
      </c>
      <c r="C50" s="3">
        <f>SUM(C51:C58)</f>
        <v>37560</v>
      </c>
      <c r="D50" s="3">
        <f>SUM(D51:D58)</f>
        <v>34807</v>
      </c>
      <c r="E50" s="3">
        <f>SUM(E51:E58)</f>
        <v>15941</v>
      </c>
      <c r="F50" s="3">
        <f>SUM(F51:F58)</f>
        <v>10878</v>
      </c>
      <c r="G50" s="3">
        <f>SUM(G51:G58)</f>
        <v>7988</v>
      </c>
      <c r="H50" s="3"/>
      <c r="I50" s="3">
        <f>SUM(I51:I58)</f>
        <v>2753</v>
      </c>
      <c r="J50" s="3">
        <f>SUM(J51:J58)</f>
        <v>1313</v>
      </c>
      <c r="K50" s="3">
        <f>SUM(K51:K58)</f>
        <v>938</v>
      </c>
      <c r="L50" s="3">
        <f>SUM(L51:L58)</f>
        <v>502</v>
      </c>
    </row>
    <row r="51" spans="1:12" ht="11.25" customHeight="1" x14ac:dyDescent="0.25">
      <c r="A51" s="8"/>
      <c r="B51" s="16" t="s">
        <v>27</v>
      </c>
      <c r="C51" s="4">
        <f t="shared" si="1"/>
        <v>16602</v>
      </c>
      <c r="D51" s="6">
        <f t="shared" ref="D51:D58" si="15">E51+F51+G51</f>
        <v>16588</v>
      </c>
      <c r="E51" s="4">
        <v>7523</v>
      </c>
      <c r="F51" s="20">
        <v>5114</v>
      </c>
      <c r="G51" s="4">
        <v>3951</v>
      </c>
      <c r="H51" s="4"/>
      <c r="I51" s="6">
        <f t="shared" ref="I51:I58" si="16">J51+K51+L51</f>
        <v>14</v>
      </c>
      <c r="J51" s="21">
        <v>6</v>
      </c>
      <c r="K51" s="6">
        <v>4</v>
      </c>
      <c r="L51" s="6">
        <v>4</v>
      </c>
    </row>
    <row r="52" spans="1:12" ht="11.25" customHeight="1" x14ac:dyDescent="0.25">
      <c r="A52" s="8"/>
      <c r="B52" s="16" t="s">
        <v>57</v>
      </c>
      <c r="C52" s="4">
        <f>I52</f>
        <v>294</v>
      </c>
      <c r="D52" s="21" t="s">
        <v>54</v>
      </c>
      <c r="E52" s="21" t="s">
        <v>54</v>
      </c>
      <c r="F52" s="21" t="s">
        <v>54</v>
      </c>
      <c r="G52" s="21" t="s">
        <v>54</v>
      </c>
      <c r="H52" s="4"/>
      <c r="I52" s="6">
        <f t="shared" si="16"/>
        <v>294</v>
      </c>
      <c r="J52" s="22">
        <v>128</v>
      </c>
      <c r="K52" s="6">
        <v>105</v>
      </c>
      <c r="L52" s="6">
        <v>61</v>
      </c>
    </row>
    <row r="53" spans="1:12" ht="11.25" customHeight="1" x14ac:dyDescent="0.25">
      <c r="A53" s="8"/>
      <c r="B53" s="16" t="s">
        <v>28</v>
      </c>
      <c r="C53" s="4">
        <f t="shared" si="1"/>
        <v>1253</v>
      </c>
      <c r="D53" s="6">
        <f t="shared" si="15"/>
        <v>833</v>
      </c>
      <c r="E53" s="4">
        <v>376</v>
      </c>
      <c r="F53" s="20">
        <v>285</v>
      </c>
      <c r="G53" s="4">
        <v>172</v>
      </c>
      <c r="H53" s="4"/>
      <c r="I53" s="6">
        <f t="shared" si="16"/>
        <v>420</v>
      </c>
      <c r="J53" s="21">
        <v>205</v>
      </c>
      <c r="K53" s="6">
        <v>159</v>
      </c>
      <c r="L53" s="6">
        <v>56</v>
      </c>
    </row>
    <row r="54" spans="1:12" ht="11.25" customHeight="1" x14ac:dyDescent="0.25">
      <c r="A54" s="8"/>
      <c r="B54" s="16" t="s">
        <v>29</v>
      </c>
      <c r="C54" s="4">
        <f t="shared" si="1"/>
        <v>3149</v>
      </c>
      <c r="D54" s="6">
        <f t="shared" si="15"/>
        <v>1713</v>
      </c>
      <c r="E54" s="4">
        <v>826</v>
      </c>
      <c r="F54" s="20">
        <v>558</v>
      </c>
      <c r="G54" s="4">
        <v>329</v>
      </c>
      <c r="H54" s="4"/>
      <c r="I54" s="6">
        <f t="shared" si="16"/>
        <v>1436</v>
      </c>
      <c r="J54" s="21">
        <v>708</v>
      </c>
      <c r="K54" s="6">
        <v>470</v>
      </c>
      <c r="L54" s="6">
        <v>258</v>
      </c>
    </row>
    <row r="55" spans="1:12" ht="11.25" customHeight="1" x14ac:dyDescent="0.25">
      <c r="A55" s="8"/>
      <c r="B55" s="16" t="s">
        <v>30</v>
      </c>
      <c r="C55" s="4">
        <f t="shared" si="1"/>
        <v>1794</v>
      </c>
      <c r="D55" s="6">
        <f t="shared" si="15"/>
        <v>1772</v>
      </c>
      <c r="E55" s="4">
        <v>817</v>
      </c>
      <c r="F55" s="20">
        <v>538</v>
      </c>
      <c r="G55" s="4">
        <v>417</v>
      </c>
      <c r="H55" s="4"/>
      <c r="I55" s="6">
        <f t="shared" si="16"/>
        <v>22</v>
      </c>
      <c r="J55" s="21">
        <v>8</v>
      </c>
      <c r="K55" s="6">
        <v>11</v>
      </c>
      <c r="L55" s="6">
        <v>3</v>
      </c>
    </row>
    <row r="56" spans="1:12" ht="11.25" customHeight="1" x14ac:dyDescent="0.25">
      <c r="A56" s="8"/>
      <c r="B56" s="16" t="s">
        <v>31</v>
      </c>
      <c r="C56" s="4">
        <f t="shared" si="1"/>
        <v>3352</v>
      </c>
      <c r="D56" s="6">
        <f t="shared" si="15"/>
        <v>2922</v>
      </c>
      <c r="E56" s="4">
        <v>1317</v>
      </c>
      <c r="F56" s="20">
        <v>971</v>
      </c>
      <c r="G56" s="4">
        <v>634</v>
      </c>
      <c r="H56" s="4"/>
      <c r="I56" s="6">
        <f t="shared" si="16"/>
        <v>430</v>
      </c>
      <c r="J56" s="21">
        <v>191</v>
      </c>
      <c r="K56" s="6">
        <v>148</v>
      </c>
      <c r="L56" s="6">
        <v>91</v>
      </c>
    </row>
    <row r="57" spans="1:12" ht="11.25" customHeight="1" x14ac:dyDescent="0.25">
      <c r="A57" s="8"/>
      <c r="B57" s="16" t="s">
        <v>32</v>
      </c>
      <c r="C57" s="4">
        <f t="shared" si="1"/>
        <v>6340</v>
      </c>
      <c r="D57" s="6">
        <f t="shared" si="15"/>
        <v>6221</v>
      </c>
      <c r="E57" s="4">
        <v>2878</v>
      </c>
      <c r="F57" s="20">
        <v>1917</v>
      </c>
      <c r="G57" s="4">
        <v>1426</v>
      </c>
      <c r="H57" s="4"/>
      <c r="I57" s="6">
        <f t="shared" si="16"/>
        <v>119</v>
      </c>
      <c r="J57" s="21">
        <v>61</v>
      </c>
      <c r="K57" s="6">
        <v>35</v>
      </c>
      <c r="L57" s="6">
        <v>23</v>
      </c>
    </row>
    <row r="58" spans="1:12" ht="11.25" customHeight="1" x14ac:dyDescent="0.25">
      <c r="A58" s="8"/>
      <c r="B58" s="16" t="s">
        <v>33</v>
      </c>
      <c r="C58" s="4">
        <f t="shared" si="1"/>
        <v>4776</v>
      </c>
      <c r="D58" s="6">
        <f t="shared" si="15"/>
        <v>4758</v>
      </c>
      <c r="E58" s="4">
        <v>2204</v>
      </c>
      <c r="F58" s="20">
        <v>1495</v>
      </c>
      <c r="G58" s="4">
        <v>1059</v>
      </c>
      <c r="H58" s="4"/>
      <c r="I58" s="6">
        <f t="shared" si="16"/>
        <v>18</v>
      </c>
      <c r="J58" s="21">
        <v>6</v>
      </c>
      <c r="K58" s="6">
        <v>6</v>
      </c>
      <c r="L58" s="6">
        <v>6</v>
      </c>
    </row>
    <row r="59" spans="1:12" ht="3" customHeight="1" x14ac:dyDescent="0.25">
      <c r="A59" s="8"/>
      <c r="B59" s="17"/>
      <c r="C59" s="11"/>
      <c r="D59" s="11"/>
      <c r="E59" s="11"/>
      <c r="F59" s="11"/>
      <c r="G59" s="11"/>
      <c r="H59" s="11"/>
      <c r="I59" s="11"/>
      <c r="J59" s="12"/>
      <c r="K59" s="12"/>
      <c r="L59" s="12"/>
    </row>
    <row r="60" spans="1:12" ht="12" customHeight="1" x14ac:dyDescent="0.25">
      <c r="A60" s="8"/>
      <c r="B60" s="7" t="s">
        <v>58</v>
      </c>
      <c r="C60" s="10"/>
      <c r="D60" s="10"/>
      <c r="E60" s="10"/>
      <c r="F60" s="10"/>
      <c r="G60" s="10"/>
      <c r="H60" s="10"/>
      <c r="I60" s="10"/>
      <c r="J60" s="13"/>
      <c r="K60" s="8"/>
      <c r="L60" s="8"/>
    </row>
    <row r="66" spans="10:10" ht="12.75" customHeight="1" x14ac:dyDescent="0.2">
      <c r="J66" s="36"/>
    </row>
  </sheetData>
  <mergeCells count="6">
    <mergeCell ref="B3:J3"/>
    <mergeCell ref="B5:B7"/>
    <mergeCell ref="C5:C7"/>
    <mergeCell ref="D5:L5"/>
    <mergeCell ref="I6:L6"/>
    <mergeCell ref="D6:G6"/>
  </mergeCells>
  <phoneticPr fontId="0" type="noConversion"/>
  <printOptions horizontalCentered="1"/>
  <pageMargins left="0.19685039370078741" right="0.19685039370078741" top="0.59055118110236227" bottom="0.19685039370078741" header="0" footer="0"/>
  <pageSetup paperSize="9" orientation="portrait" verticalDpi="300" r:id="rId1"/>
  <headerFooter alignWithMargins="0"/>
  <ignoredErrors>
    <ignoredError sqref="C26:I26 C50:I50 D27 H27 C51:D51 H51:I51 C52 C29 C38:I38 C44:I44 I4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5,6  </vt:lpstr>
      <vt:lpstr>'  5,6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2018-10-16T00:37:58Z</cp:lastPrinted>
  <dcterms:created xsi:type="dcterms:W3CDTF">1999-05-14T21:57:28Z</dcterms:created>
  <dcterms:modified xsi:type="dcterms:W3CDTF">2022-12-22T14:53:50Z</dcterms:modified>
</cp:coreProperties>
</file>