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30" yWindow="30" windowWidth="10080" windowHeight="10080"/>
  </bookViews>
  <sheets>
    <sheet name="  6,33  " sheetId="1" r:id="rId1"/>
  </sheets>
  <definedNames>
    <definedName name="_xlnm.Print_Area" localSheetId="0">'  6,33  '!$B$2:$M$70</definedName>
  </definedNames>
  <calcPr calcId="162913"/>
</workbook>
</file>

<file path=xl/calcChain.xml><?xml version="1.0" encoding="utf-8"?>
<calcChain xmlns="http://schemas.openxmlformats.org/spreadsheetml/2006/main">
  <c r="E58" i="1" l="1"/>
  <c r="C58" i="1" s="1"/>
  <c r="E57" i="1"/>
  <c r="C57" i="1" s="1"/>
  <c r="E56" i="1"/>
  <c r="C56" i="1" s="1"/>
  <c r="E55" i="1"/>
  <c r="C55" i="1" s="1"/>
  <c r="E54" i="1"/>
  <c r="E53" i="1" s="1"/>
  <c r="M53" i="1"/>
  <c r="K53" i="1"/>
  <c r="J53" i="1"/>
  <c r="I53" i="1"/>
  <c r="H53" i="1"/>
  <c r="G53" i="1"/>
  <c r="F53" i="1"/>
  <c r="E52" i="1"/>
  <c r="C52" i="1" s="1"/>
  <c r="E51" i="1"/>
  <c r="C51" i="1" s="1"/>
  <c r="C47" i="1" s="1"/>
  <c r="E50" i="1"/>
  <c r="C50" i="1"/>
  <c r="E49" i="1"/>
  <c r="C49" i="1" s="1"/>
  <c r="E48" i="1"/>
  <c r="C48" i="1" s="1"/>
  <c r="M47" i="1"/>
  <c r="K47" i="1"/>
  <c r="J47" i="1"/>
  <c r="I47" i="1"/>
  <c r="H47" i="1"/>
  <c r="G47" i="1"/>
  <c r="F47" i="1"/>
  <c r="C54" i="1" l="1"/>
  <c r="C53" i="1" s="1"/>
  <c r="E47" i="1"/>
  <c r="M24" i="1"/>
  <c r="M9" i="1"/>
  <c r="M8" i="1" s="1"/>
  <c r="M59" i="1"/>
  <c r="E10" i="1" l="1"/>
  <c r="C10" i="1" s="1"/>
  <c r="E11" i="1"/>
  <c r="C11" i="1" s="1"/>
  <c r="E60" i="1"/>
  <c r="E61" i="1"/>
  <c r="C61" i="1" s="1"/>
  <c r="E62" i="1"/>
  <c r="C62" i="1" s="1"/>
  <c r="E67" i="1"/>
  <c r="C67" i="1" s="1"/>
  <c r="E66" i="1"/>
  <c r="C66" i="1" s="1"/>
  <c r="E65" i="1"/>
  <c r="C65" i="1" s="1"/>
  <c r="E64" i="1"/>
  <c r="C64" i="1" s="1"/>
  <c r="E63" i="1"/>
  <c r="C63" i="1" s="1"/>
  <c r="E35" i="1"/>
  <c r="C35" i="1" s="1"/>
  <c r="E34" i="1"/>
  <c r="C34" i="1" s="1"/>
  <c r="E33" i="1"/>
  <c r="C33" i="1" s="1"/>
  <c r="E32" i="1"/>
  <c r="C32" i="1" s="1"/>
  <c r="E31" i="1"/>
  <c r="C31" i="1" s="1"/>
  <c r="E30" i="1"/>
  <c r="C30" i="1" s="1"/>
  <c r="E29" i="1"/>
  <c r="C29" i="1" s="1"/>
  <c r="E28" i="1"/>
  <c r="C28" i="1" s="1"/>
  <c r="E27" i="1"/>
  <c r="C27" i="1" s="1"/>
  <c r="E26" i="1"/>
  <c r="C26" i="1" s="1"/>
  <c r="E25" i="1"/>
  <c r="C25" i="1" s="1"/>
  <c r="E23" i="1"/>
  <c r="C23" i="1" s="1"/>
  <c r="E22" i="1"/>
  <c r="C22" i="1" s="1"/>
  <c r="E21" i="1"/>
  <c r="C21" i="1" s="1"/>
  <c r="E20" i="1"/>
  <c r="C20" i="1" s="1"/>
  <c r="E19" i="1"/>
  <c r="C19" i="1" s="1"/>
  <c r="E18" i="1"/>
  <c r="C18" i="1" s="1"/>
  <c r="E17" i="1"/>
  <c r="C17" i="1" s="1"/>
  <c r="E16" i="1"/>
  <c r="C16" i="1" s="1"/>
  <c r="E15" i="1"/>
  <c r="C15" i="1" s="1"/>
  <c r="E14" i="1"/>
  <c r="C14" i="1" s="1"/>
  <c r="E13" i="1"/>
  <c r="C13" i="1" s="1"/>
  <c r="E12" i="1"/>
  <c r="C12" i="1" s="1"/>
  <c r="K59" i="1"/>
  <c r="K24" i="1"/>
  <c r="K9" i="1"/>
  <c r="K8" i="1" s="1"/>
  <c r="E59" i="1" l="1"/>
  <c r="C60" i="1"/>
  <c r="C59" i="1" s="1"/>
  <c r="C24" i="1"/>
  <c r="E9" i="1"/>
  <c r="E24" i="1"/>
  <c r="H9" i="1"/>
  <c r="E8" i="1" l="1"/>
  <c r="C9" i="1"/>
  <c r="C8" i="1" s="1"/>
  <c r="I9" i="1" l="1"/>
  <c r="J24" i="1"/>
  <c r="H59" i="1"/>
  <c r="J59" i="1" l="1"/>
  <c r="J9" i="1"/>
  <c r="J8" i="1" s="1"/>
  <c r="I24" i="1"/>
  <c r="I8" i="1" s="1"/>
  <c r="I59" i="1"/>
  <c r="H24" i="1"/>
  <c r="H8" i="1" s="1"/>
  <c r="G9" i="1"/>
  <c r="G24" i="1"/>
  <c r="G59" i="1"/>
  <c r="F24" i="1"/>
  <c r="F59" i="1"/>
  <c r="F9" i="1"/>
  <c r="F8" i="1" s="1"/>
  <c r="G8" i="1" l="1"/>
</calcChain>
</file>

<file path=xl/sharedStrings.xml><?xml version="1.0" encoding="utf-8"?>
<sst xmlns="http://schemas.openxmlformats.org/spreadsheetml/2006/main" count="77" uniqueCount="63">
  <si>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</si>
  <si>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</si>
  <si>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</si>
  <si>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</si>
  <si>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</si>
  <si>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</si>
  <si>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</si>
  <si>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</si>
  <si>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</si>
  <si>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</si>
  <si>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</si>
  <si>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</si>
  <si>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</si>
  <si>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</si>
  <si>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</si>
  <si>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</si>
  <si>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</si>
  <si>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</si>
  <si>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</si>
  <si>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</si>
  <si>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</si>
  <si>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</si>
  <si>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</si>
  <si>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</si>
  <si>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</si>
  <si>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</si>
  <si>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</si>
  <si>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</si>
  <si>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</si>
  <si>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Huancano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</si>
  <si>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</si>
  <si>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</si>
  <si>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</si>
  <si>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</si>
  <si>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</si>
  <si>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</si>
  <si>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</si>
  <si>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>Llipata</t>
  </si>
  <si>
    <t>Río Grande</t>
  </si>
  <si>
    <t>Santa Cruz</t>
  </si>
  <si>
    <t>Tibillo</t>
  </si>
  <si>
    <t>Provincia Nasca</t>
  </si>
  <si>
    <t>Changuillo</t>
  </si>
  <si>
    <t>Marcona</t>
  </si>
  <si>
    <t xml:space="preserve">Palpa  </t>
  </si>
  <si>
    <t xml:space="preserve">Nasca </t>
  </si>
  <si>
    <t xml:space="preserve">El Ingenio </t>
  </si>
  <si>
    <t>Vista Alegre</t>
  </si>
  <si>
    <t>Provincia  y                                       Distrito</t>
  </si>
  <si>
    <t>Población con al menos una discapacidad</t>
  </si>
  <si>
    <t>Para moverse o caminar</t>
  </si>
  <si>
    <t xml:space="preserve">Para entender o aprender </t>
  </si>
  <si>
    <t>Para oir</t>
  </si>
  <si>
    <t>Para ver</t>
  </si>
  <si>
    <t>Para Hablar</t>
  </si>
  <si>
    <t>Continúa…</t>
  </si>
  <si>
    <t>…Conclusión.</t>
  </si>
  <si>
    <t>Población censada con al menos una discapacidad</t>
  </si>
  <si>
    <t>Con dos o más discapacidades</t>
  </si>
  <si>
    <t>Población          sin ninguna discapacidad</t>
  </si>
  <si>
    <t>Fuente: Instituto Nacional de Estadística e Informática (INEI) - Censos Nacionales de Población y Vivienda.</t>
  </si>
  <si>
    <t xml:space="preserve">Elaboración: Oficina Departamental de Estadística e Informática de Ica; Dirección Ejecutiva de Difusión Estadística. </t>
  </si>
  <si>
    <t>6.33 ICA: POBLACIÓN CENSADA CON ALGÚN TIPO DE DISCAPACIDAD, SEGÚN PROVINCIA Y DISTRITO, CENSO NACIONAL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</si>
</sst>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"/>
    <numFmt numFmtId="165" formatCode="##\ ###\ ###\ ###\ ##0"/>
  </numFmts>
  <fonts count="10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.25"/>
      <color rgb="FF000000"/>
      <name val="Tahoma"/>
      <family val="2"/>
    </font>
    <font>
      <sz val="8.25"/>
      <color rgb="FF000000"/>
      <name val="Arial Narrow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164" fontId="3" fillId="2" borderId="0" xfId="0" applyNumberFormat="1" applyFont="1" applyFill="1" applyAlignment="1" applyProtection="1">
      <alignment horizontal="right" vertical="center"/>
    </xf>
    <xf numFmtId="164" fontId="2" fillId="2" borderId="0" xfId="0" applyNumberFormat="1" applyFont="1" applyFill="1" applyAlignment="1" applyProtection="1">
      <alignment horizontal="right" vertical="center"/>
    </xf>
    <xf numFmtId="0" fontId="5" fillId="0" borderId="0" xfId="0" applyFont="1"/>
    <xf numFmtId="0" fontId="5" fillId="2" borderId="0" xfId="0" applyFont="1" applyFill="1"/>
    <xf numFmtId="0" fontId="5" fillId="2" borderId="1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/>
    <xf numFmtId="0" fontId="3" fillId="0" borderId="5" xfId="0" applyFont="1" applyBorder="1"/>
    <xf numFmtId="0" fontId="2" fillId="0" borderId="5" xfId="0" applyFont="1" applyBorder="1"/>
    <xf numFmtId="0" fontId="5" fillId="2" borderId="4" xfId="0" applyFont="1" applyFill="1" applyBorder="1"/>
    <xf numFmtId="0" fontId="3" fillId="0" borderId="5" xfId="0" applyFont="1" applyBorder="1" applyAlignment="1">
      <alignment horizontal="left"/>
    </xf>
    <xf numFmtId="0" fontId="4" fillId="2" borderId="0" xfId="0" applyFont="1" applyFill="1" applyBorder="1" applyAlignment="1">
      <alignment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165" fontId="7" fillId="3" borderId="9" xfId="0" applyNumberFormat="1" applyFont="1" applyFill="1" applyBorder="1" applyAlignment="1">
      <alignment horizontal="right" vertical="top" wrapText="1"/>
    </xf>
    <xf numFmtId="164" fontId="2" fillId="2" borderId="10" xfId="0" applyNumberFormat="1" applyFont="1" applyFill="1" applyBorder="1" applyAlignment="1" applyProtection="1">
      <alignment horizontal="right" vertical="center"/>
    </xf>
    <xf numFmtId="164" fontId="2" fillId="2" borderId="11" xfId="0" applyNumberFormat="1" applyFont="1" applyFill="1" applyBorder="1" applyAlignment="1" applyProtection="1">
      <alignment horizontal="right" vertical="center"/>
    </xf>
    <xf numFmtId="164" fontId="2" fillId="2" borderId="13" xfId="0" applyNumberFormat="1" applyFont="1" applyFill="1" applyBorder="1" applyAlignment="1" applyProtection="1">
      <alignment horizontal="right" vertical="center"/>
    </xf>
    <xf numFmtId="164" fontId="2" fillId="2" borderId="0" xfId="0" applyNumberFormat="1" applyFont="1" applyFill="1" applyBorder="1" applyAlignment="1" applyProtection="1">
      <alignment horizontal="right" vertical="center"/>
    </xf>
    <xf numFmtId="164" fontId="2" fillId="2" borderId="14" xfId="0" applyNumberFormat="1" applyFont="1" applyFill="1" applyBorder="1" applyAlignment="1" applyProtection="1">
      <alignment horizontal="right" vertical="center"/>
    </xf>
    <xf numFmtId="164" fontId="2" fillId="2" borderId="15" xfId="0" applyNumberFormat="1" applyFont="1" applyFill="1" applyBorder="1" applyAlignment="1" applyProtection="1">
      <alignment horizontal="right" vertical="center"/>
    </xf>
    <xf numFmtId="164" fontId="3" fillId="2" borderId="8" xfId="0" applyNumberFormat="1" applyFont="1" applyFill="1" applyBorder="1" applyAlignment="1" applyProtection="1">
      <alignment horizontal="right" vertical="center"/>
    </xf>
    <xf numFmtId="165" fontId="8" fillId="0" borderId="16" xfId="0" applyNumberFormat="1" applyFont="1" applyBorder="1" applyAlignment="1">
      <alignment horizontal="right" vertical="top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0" fillId="0" borderId="12" xfId="0" applyBorder="1"/>
    <xf numFmtId="0" fontId="2" fillId="0" borderId="0" xfId="0" applyFont="1" applyBorder="1"/>
    <xf numFmtId="0" fontId="2" fillId="0" borderId="1" xfId="0" applyFont="1" applyBorder="1"/>
    <xf numFmtId="164" fontId="2" fillId="2" borderId="1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0" borderId="5" xfId="0" applyFont="1" applyFill="1" applyBorder="1"/>
    <xf numFmtId="0" fontId="3" fillId="0" borderId="12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1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showGridLines="0" tabSelected="1" zoomScaleNormal="100" workbookViewId="0">
      <selection activeCell="H77" sqref="H77"/>
    </sheetView>
  </sheetViews>
  <sheetFormatPr baseColWidth="10" defaultRowHeight="12.75" customHeight="1" x14ac:dyDescent="0.2"/>
  <cols>
    <col min="1" max="1" width="1.7109375" customWidth="1"/>
    <col min="2" max="2" width="20.7109375" customWidth="1"/>
    <col min="3" max="3" width="9.7109375" customWidth="1"/>
    <col min="4" max="4" width="1.7109375" customWidth="1"/>
    <col min="5" max="5" width="9.7109375" customWidth="1"/>
    <col min="6" max="8" width="8.7109375" customWidth="1"/>
    <col min="9" max="10" width="14.7109375" customWidth="1"/>
    <col min="11" max="11" width="13.7109375" customWidth="1"/>
    <col min="12" max="12" width="1.7109375" customWidth="1"/>
    <col min="13" max="13" width="10.7109375" customWidth="1"/>
  </cols>
  <sheetData>
    <row r="1" spans="1:13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3" ht="12" customHeight="1" x14ac:dyDescent="0.25">
      <c r="A2" s="5"/>
      <c r="B2" s="50" t="s">
        <v>62</v>
      </c>
      <c r="C2" s="50"/>
      <c r="D2" s="50"/>
      <c r="E2" s="50"/>
      <c r="F2" s="50"/>
      <c r="G2" s="50"/>
      <c r="H2" s="50"/>
      <c r="I2" s="50"/>
      <c r="J2" s="50"/>
      <c r="K2" s="28"/>
      <c r="L2" s="28"/>
    </row>
    <row r="3" spans="1:13" ht="3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ht="12" customHeight="1" x14ac:dyDescent="0.25">
      <c r="A4" s="5"/>
      <c r="B4" s="51" t="s">
        <v>48</v>
      </c>
      <c r="C4" s="43" t="s">
        <v>0</v>
      </c>
      <c r="D4" s="30"/>
      <c r="E4" s="53" t="s">
        <v>57</v>
      </c>
      <c r="F4" s="53"/>
      <c r="G4" s="53"/>
      <c r="H4" s="53"/>
      <c r="I4" s="53"/>
      <c r="J4" s="53"/>
      <c r="K4" s="53"/>
      <c r="L4" s="38"/>
      <c r="M4" s="40" t="s">
        <v>59</v>
      </c>
    </row>
    <row r="5" spans="1:13" ht="13.5" customHeight="1" x14ac:dyDescent="0.25">
      <c r="A5" s="5"/>
      <c r="B5" s="52"/>
      <c r="C5" s="44"/>
      <c r="D5" s="25"/>
      <c r="E5" s="46" t="s">
        <v>0</v>
      </c>
      <c r="F5" s="55" t="s">
        <v>54</v>
      </c>
      <c r="G5" s="55" t="s">
        <v>52</v>
      </c>
      <c r="H5" s="48" t="s">
        <v>53</v>
      </c>
      <c r="I5" s="48" t="s">
        <v>50</v>
      </c>
      <c r="J5" s="48" t="s">
        <v>51</v>
      </c>
      <c r="K5" s="48" t="s">
        <v>58</v>
      </c>
      <c r="L5" s="36"/>
      <c r="M5" s="41"/>
    </row>
    <row r="6" spans="1:13" ht="11.25" customHeight="1" x14ac:dyDescent="0.25">
      <c r="A6" s="5"/>
      <c r="B6" s="52"/>
      <c r="C6" s="45"/>
      <c r="D6" s="26"/>
      <c r="E6" s="47"/>
      <c r="F6" s="49"/>
      <c r="G6" s="49"/>
      <c r="H6" s="49"/>
      <c r="I6" s="49"/>
      <c r="J6" s="49"/>
      <c r="K6" s="49"/>
      <c r="L6" s="37"/>
      <c r="M6" s="42"/>
    </row>
    <row r="7" spans="1:13" ht="3" customHeight="1" x14ac:dyDescent="0.25">
      <c r="A7" s="5"/>
      <c r="B7" s="9"/>
      <c r="C7" s="1"/>
      <c r="D7" s="1"/>
      <c r="E7" s="1"/>
      <c r="F7" s="2"/>
      <c r="G7" s="2"/>
      <c r="H7" s="2"/>
      <c r="I7" s="2"/>
      <c r="J7" s="2"/>
      <c r="K7" s="2"/>
      <c r="L7" s="2"/>
    </row>
    <row r="8" spans="1:13" ht="12.75" customHeight="1" x14ac:dyDescent="0.25">
      <c r="A8" s="5"/>
      <c r="B8" s="13" t="s">
        <v>0</v>
      </c>
      <c r="C8" s="3">
        <f>C9+C24+C47+C53+C59</f>
        <v>850765</v>
      </c>
      <c r="D8" s="3"/>
      <c r="E8" s="3">
        <f t="shared" ref="E8:M8" si="0">E9+E24+E47+E53+E59</f>
        <v>90181</v>
      </c>
      <c r="F8" s="3">
        <f t="shared" si="0"/>
        <v>2811</v>
      </c>
      <c r="G8" s="3">
        <f t="shared" si="0"/>
        <v>6626</v>
      </c>
      <c r="H8" s="3">
        <f t="shared" si="0"/>
        <v>46518</v>
      </c>
      <c r="I8" s="3">
        <f t="shared" si="0"/>
        <v>13779</v>
      </c>
      <c r="J8" s="3">
        <f t="shared" si="0"/>
        <v>3323</v>
      </c>
      <c r="K8" s="3">
        <f t="shared" si="0"/>
        <v>17124</v>
      </c>
      <c r="L8" s="3"/>
      <c r="M8" s="3">
        <f t="shared" si="0"/>
        <v>760584</v>
      </c>
    </row>
    <row r="9" spans="1:13" ht="12.75" customHeight="1" x14ac:dyDescent="0.25">
      <c r="A9" s="5"/>
      <c r="B9" s="10" t="s">
        <v>1</v>
      </c>
      <c r="C9" s="3">
        <f>SUM(C10:C23)</f>
        <v>391519</v>
      </c>
      <c r="D9" s="3"/>
      <c r="E9" s="3">
        <f>SUM(E10:E23)</f>
        <v>42242</v>
      </c>
      <c r="F9" s="3">
        <f t="shared" ref="F9:J9" si="1">SUM(F10:F23)</f>
        <v>1258</v>
      </c>
      <c r="G9" s="3">
        <f t="shared" si="1"/>
        <v>3154</v>
      </c>
      <c r="H9" s="3">
        <f>SUM(H10:H23)</f>
        <v>21705</v>
      </c>
      <c r="I9" s="3">
        <f>SUM(I10:I23)</f>
        <v>6246</v>
      </c>
      <c r="J9" s="3">
        <f t="shared" si="1"/>
        <v>1611</v>
      </c>
      <c r="K9" s="3">
        <f t="shared" ref="K9" si="2">SUM(K10:K23)</f>
        <v>8268</v>
      </c>
      <c r="L9" s="3"/>
      <c r="M9" s="3">
        <f>SUM(M10:M23)</f>
        <v>349277</v>
      </c>
    </row>
    <row r="10" spans="1:13" ht="12.75" customHeight="1" x14ac:dyDescent="0.25">
      <c r="A10" s="5"/>
      <c r="B10" s="11" t="s">
        <v>2</v>
      </c>
      <c r="C10" s="4">
        <f t="shared" ref="C10:C23" si="3">E10+M10</f>
        <v>150280</v>
      </c>
      <c r="D10" s="4"/>
      <c r="E10" s="4">
        <f>SUM(F10:K10)</f>
        <v>18418</v>
      </c>
      <c r="F10" s="4">
        <v>484</v>
      </c>
      <c r="G10" s="4">
        <v>1312</v>
      </c>
      <c r="H10" s="4">
        <v>10183</v>
      </c>
      <c r="I10" s="4">
        <v>2215</v>
      </c>
      <c r="J10" s="4">
        <v>595</v>
      </c>
      <c r="K10" s="4">
        <v>3629</v>
      </c>
      <c r="L10" s="4"/>
      <c r="M10" s="4">
        <v>131862</v>
      </c>
    </row>
    <row r="11" spans="1:13" ht="12.75" customHeight="1" x14ac:dyDescent="0.25">
      <c r="A11" s="5"/>
      <c r="B11" s="11" t="s">
        <v>3</v>
      </c>
      <c r="C11" s="4">
        <f t="shared" si="3"/>
        <v>39574</v>
      </c>
      <c r="D11" s="4"/>
      <c r="E11" s="4">
        <f t="shared" ref="E11:E35" si="4">SUM(F11:K11)</f>
        <v>3909</v>
      </c>
      <c r="F11" s="4">
        <v>123</v>
      </c>
      <c r="G11" s="4">
        <v>311</v>
      </c>
      <c r="H11" s="4">
        <v>1852</v>
      </c>
      <c r="I11" s="4">
        <v>675</v>
      </c>
      <c r="J11" s="4">
        <v>181</v>
      </c>
      <c r="K11" s="4">
        <v>767</v>
      </c>
      <c r="L11" s="4"/>
      <c r="M11" s="4">
        <v>35665</v>
      </c>
    </row>
    <row r="12" spans="1:13" ht="12.75" customHeight="1" x14ac:dyDescent="0.25">
      <c r="A12" s="5"/>
      <c r="B12" s="11" t="s">
        <v>4</v>
      </c>
      <c r="C12" s="4">
        <f t="shared" si="3"/>
        <v>21963</v>
      </c>
      <c r="D12" s="4"/>
      <c r="E12" s="4">
        <f t="shared" si="4"/>
        <v>2069</v>
      </c>
      <c r="F12" s="4">
        <v>68</v>
      </c>
      <c r="G12" s="4">
        <v>167</v>
      </c>
      <c r="H12" s="4">
        <v>971</v>
      </c>
      <c r="I12" s="4">
        <v>414</v>
      </c>
      <c r="J12" s="4">
        <v>71</v>
      </c>
      <c r="K12" s="4">
        <v>378</v>
      </c>
      <c r="L12" s="4"/>
      <c r="M12" s="4">
        <v>19894</v>
      </c>
    </row>
    <row r="13" spans="1:13" ht="12.75" customHeight="1" x14ac:dyDescent="0.25">
      <c r="A13" s="5"/>
      <c r="B13" s="11" t="s">
        <v>5</v>
      </c>
      <c r="C13" s="4">
        <f t="shared" si="3"/>
        <v>4392</v>
      </c>
      <c r="D13" s="4"/>
      <c r="E13" s="4">
        <f t="shared" si="4"/>
        <v>565</v>
      </c>
      <c r="F13" s="4">
        <v>19</v>
      </c>
      <c r="G13" s="4">
        <v>54</v>
      </c>
      <c r="H13" s="4">
        <v>263</v>
      </c>
      <c r="I13" s="4">
        <v>91</v>
      </c>
      <c r="J13" s="4">
        <v>23</v>
      </c>
      <c r="K13" s="4">
        <v>115</v>
      </c>
      <c r="L13" s="4"/>
      <c r="M13" s="4">
        <v>3827</v>
      </c>
    </row>
    <row r="14" spans="1:13" ht="12.75" customHeight="1" x14ac:dyDescent="0.25">
      <c r="A14" s="5"/>
      <c r="B14" s="11" t="s">
        <v>6</v>
      </c>
      <c r="C14" s="4">
        <f t="shared" si="3"/>
        <v>7411</v>
      </c>
      <c r="D14" s="4"/>
      <c r="E14" s="4">
        <f t="shared" si="4"/>
        <v>749</v>
      </c>
      <c r="F14" s="4">
        <v>16</v>
      </c>
      <c r="G14" s="4">
        <v>59</v>
      </c>
      <c r="H14" s="4">
        <v>354</v>
      </c>
      <c r="I14" s="4">
        <v>148</v>
      </c>
      <c r="J14" s="4">
        <v>28</v>
      </c>
      <c r="K14" s="4">
        <v>144</v>
      </c>
      <c r="L14" s="4"/>
      <c r="M14" s="4">
        <v>6662</v>
      </c>
    </row>
    <row r="15" spans="1:13" ht="12.75" customHeight="1" x14ac:dyDescent="0.25">
      <c r="A15" s="5"/>
      <c r="B15" s="11" t="s">
        <v>7</v>
      </c>
      <c r="C15" s="4">
        <f t="shared" si="3"/>
        <v>54047</v>
      </c>
      <c r="D15" s="4"/>
      <c r="E15" s="4">
        <f t="shared" si="4"/>
        <v>6508</v>
      </c>
      <c r="F15" s="4">
        <v>192</v>
      </c>
      <c r="G15" s="4">
        <v>476</v>
      </c>
      <c r="H15" s="4">
        <v>3339</v>
      </c>
      <c r="I15" s="4">
        <v>983</v>
      </c>
      <c r="J15" s="4">
        <v>218</v>
      </c>
      <c r="K15" s="4">
        <v>1300</v>
      </c>
      <c r="L15" s="4"/>
      <c r="M15" s="4">
        <v>47539</v>
      </c>
    </row>
    <row r="16" spans="1:13" ht="12.75" customHeight="1" x14ac:dyDescent="0.25">
      <c r="A16" s="5"/>
      <c r="B16" s="11" t="s">
        <v>8</v>
      </c>
      <c r="C16" s="4">
        <f t="shared" si="3"/>
        <v>6395</v>
      </c>
      <c r="D16" s="4"/>
      <c r="E16" s="4">
        <f t="shared" si="4"/>
        <v>517</v>
      </c>
      <c r="F16" s="4">
        <v>30</v>
      </c>
      <c r="G16" s="4">
        <v>52</v>
      </c>
      <c r="H16" s="4">
        <v>215</v>
      </c>
      <c r="I16" s="4">
        <v>89</v>
      </c>
      <c r="J16" s="4">
        <v>34</v>
      </c>
      <c r="K16" s="4">
        <v>97</v>
      </c>
      <c r="L16" s="4"/>
      <c r="M16" s="4">
        <v>5878</v>
      </c>
    </row>
    <row r="17" spans="1:13" ht="12.75" customHeight="1" x14ac:dyDescent="0.25">
      <c r="A17" s="5"/>
      <c r="B17" s="11" t="s">
        <v>9</v>
      </c>
      <c r="C17" s="4">
        <f t="shared" si="3"/>
        <v>25767</v>
      </c>
      <c r="D17" s="4"/>
      <c r="E17" s="4">
        <f t="shared" si="4"/>
        <v>2193</v>
      </c>
      <c r="F17" s="4">
        <v>92</v>
      </c>
      <c r="G17" s="4">
        <v>180</v>
      </c>
      <c r="H17" s="4">
        <v>986</v>
      </c>
      <c r="I17" s="4">
        <v>332</v>
      </c>
      <c r="J17" s="4">
        <v>141</v>
      </c>
      <c r="K17" s="4">
        <v>462</v>
      </c>
      <c r="L17" s="4"/>
      <c r="M17" s="4">
        <v>23574</v>
      </c>
    </row>
    <row r="18" spans="1:13" ht="12.75" customHeight="1" x14ac:dyDescent="0.25">
      <c r="A18" s="5"/>
      <c r="B18" s="11" t="s">
        <v>10</v>
      </c>
      <c r="C18" s="4">
        <f t="shared" si="3"/>
        <v>6987</v>
      </c>
      <c r="D18" s="4"/>
      <c r="E18" s="4">
        <f t="shared" si="4"/>
        <v>682</v>
      </c>
      <c r="F18" s="4">
        <v>14</v>
      </c>
      <c r="G18" s="4">
        <v>55</v>
      </c>
      <c r="H18" s="4">
        <v>307</v>
      </c>
      <c r="I18" s="4">
        <v>118</v>
      </c>
      <c r="J18" s="4">
        <v>34</v>
      </c>
      <c r="K18" s="4">
        <v>154</v>
      </c>
      <c r="L18" s="4"/>
      <c r="M18" s="4">
        <v>6305</v>
      </c>
    </row>
    <row r="19" spans="1:13" ht="12.75" customHeight="1" x14ac:dyDescent="0.25">
      <c r="A19" s="5"/>
      <c r="B19" s="11" t="s">
        <v>11</v>
      </c>
      <c r="C19" s="4">
        <f t="shared" si="3"/>
        <v>13846</v>
      </c>
      <c r="D19" s="4"/>
      <c r="E19" s="4">
        <f t="shared" si="4"/>
        <v>1232</v>
      </c>
      <c r="F19" s="4">
        <v>37</v>
      </c>
      <c r="G19" s="4">
        <v>78</v>
      </c>
      <c r="H19" s="4">
        <v>683</v>
      </c>
      <c r="I19" s="4">
        <v>195</v>
      </c>
      <c r="J19" s="4">
        <v>56</v>
      </c>
      <c r="K19" s="4">
        <v>183</v>
      </c>
      <c r="L19" s="4"/>
      <c r="M19" s="4">
        <v>12614</v>
      </c>
    </row>
    <row r="20" spans="1:13" ht="12.75" customHeight="1" x14ac:dyDescent="0.25">
      <c r="A20" s="5"/>
      <c r="B20" s="11" t="s">
        <v>12</v>
      </c>
      <c r="C20" s="4">
        <f t="shared" si="3"/>
        <v>27645</v>
      </c>
      <c r="D20" s="4"/>
      <c r="E20" s="4">
        <f t="shared" si="4"/>
        <v>2486</v>
      </c>
      <c r="F20" s="4">
        <v>82</v>
      </c>
      <c r="G20" s="4">
        <v>208</v>
      </c>
      <c r="H20" s="4">
        <v>1150</v>
      </c>
      <c r="I20" s="4">
        <v>485</v>
      </c>
      <c r="J20" s="4">
        <v>99</v>
      </c>
      <c r="K20" s="4">
        <v>462</v>
      </c>
      <c r="L20" s="4"/>
      <c r="M20" s="4">
        <v>25159</v>
      </c>
    </row>
    <row r="21" spans="1:13" ht="12.75" customHeight="1" x14ac:dyDescent="0.25">
      <c r="A21" s="5"/>
      <c r="B21" s="11" t="s">
        <v>13</v>
      </c>
      <c r="C21" s="4">
        <f t="shared" si="3"/>
        <v>27387</v>
      </c>
      <c r="D21" s="4"/>
      <c r="E21" s="4">
        <f t="shared" si="4"/>
        <v>2384</v>
      </c>
      <c r="F21" s="4">
        <v>92</v>
      </c>
      <c r="G21" s="4">
        <v>170</v>
      </c>
      <c r="H21" s="4">
        <v>1207</v>
      </c>
      <c r="I21" s="4">
        <v>397</v>
      </c>
      <c r="J21" s="4">
        <v>112</v>
      </c>
      <c r="K21" s="4">
        <v>406</v>
      </c>
      <c r="L21" s="4"/>
      <c r="M21" s="4">
        <v>25003</v>
      </c>
    </row>
    <row r="22" spans="1:13" ht="12.75" customHeight="1" x14ac:dyDescent="0.25">
      <c r="A22" s="5"/>
      <c r="B22" s="11" t="s">
        <v>14</v>
      </c>
      <c r="C22" s="4">
        <f t="shared" si="3"/>
        <v>4709</v>
      </c>
      <c r="D22" s="4"/>
      <c r="E22" s="4">
        <f t="shared" si="4"/>
        <v>321</v>
      </c>
      <c r="F22" s="4">
        <v>6</v>
      </c>
      <c r="G22" s="4">
        <v>15</v>
      </c>
      <c r="H22" s="4">
        <v>142</v>
      </c>
      <c r="I22" s="4">
        <v>65</v>
      </c>
      <c r="J22" s="4">
        <v>16</v>
      </c>
      <c r="K22" s="4">
        <v>77</v>
      </c>
      <c r="L22" s="4"/>
      <c r="M22" s="4">
        <v>4388</v>
      </c>
    </row>
    <row r="23" spans="1:13" ht="12.75" customHeight="1" x14ac:dyDescent="0.25">
      <c r="A23" s="5"/>
      <c r="B23" s="11" t="s">
        <v>15</v>
      </c>
      <c r="C23" s="4">
        <f t="shared" si="3"/>
        <v>1116</v>
      </c>
      <c r="D23" s="4"/>
      <c r="E23" s="4">
        <f t="shared" si="4"/>
        <v>209</v>
      </c>
      <c r="F23" s="4">
        <v>3</v>
      </c>
      <c r="G23" s="4">
        <v>17</v>
      </c>
      <c r="H23" s="4">
        <v>53</v>
      </c>
      <c r="I23" s="4">
        <v>39</v>
      </c>
      <c r="J23" s="4">
        <v>3</v>
      </c>
      <c r="K23" s="4">
        <v>94</v>
      </c>
      <c r="L23" s="4"/>
      <c r="M23" s="4">
        <v>907</v>
      </c>
    </row>
    <row r="24" spans="1:13" ht="12.75" customHeight="1" x14ac:dyDescent="0.25">
      <c r="A24" s="5"/>
      <c r="B24" s="10" t="s">
        <v>16</v>
      </c>
      <c r="C24" s="3">
        <f>SUM(C25:C35)</f>
        <v>226113</v>
      </c>
      <c r="D24" s="3"/>
      <c r="E24" s="3">
        <f>SUM(E25:E35)</f>
        <v>23041</v>
      </c>
      <c r="F24" s="3">
        <f t="shared" ref="F24:I24" si="5">SUM(F25:F35)</f>
        <v>728</v>
      </c>
      <c r="G24" s="3">
        <f t="shared" si="5"/>
        <v>1640</v>
      </c>
      <c r="H24" s="3">
        <f t="shared" si="5"/>
        <v>11859</v>
      </c>
      <c r="I24" s="23">
        <f t="shared" si="5"/>
        <v>3926</v>
      </c>
      <c r="J24" s="3">
        <f>SUM(J25:J35)</f>
        <v>811</v>
      </c>
      <c r="K24" s="3">
        <f>SUM(K25:K35)</f>
        <v>4077</v>
      </c>
      <c r="L24" s="3"/>
      <c r="M24" s="3">
        <f>SUM(M25:M35)</f>
        <v>203072</v>
      </c>
    </row>
    <row r="25" spans="1:13" ht="12.75" customHeight="1" x14ac:dyDescent="0.25">
      <c r="A25" s="5"/>
      <c r="B25" s="11" t="s">
        <v>17</v>
      </c>
      <c r="C25" s="4">
        <f t="shared" ref="C25:C35" si="6">E25+M25</f>
        <v>66349</v>
      </c>
      <c r="D25" s="4"/>
      <c r="E25" s="4">
        <f t="shared" si="4"/>
        <v>7129</v>
      </c>
      <c r="F25" s="4">
        <v>209</v>
      </c>
      <c r="G25" s="4">
        <v>511</v>
      </c>
      <c r="H25" s="4">
        <v>3849</v>
      </c>
      <c r="I25" s="4">
        <v>1156</v>
      </c>
      <c r="J25" s="4">
        <v>234</v>
      </c>
      <c r="K25" s="4">
        <v>1170</v>
      </c>
      <c r="L25" s="4"/>
      <c r="M25" s="4">
        <v>59220</v>
      </c>
    </row>
    <row r="26" spans="1:13" ht="12.75" customHeight="1" x14ac:dyDescent="0.25">
      <c r="A26" s="5"/>
      <c r="B26" s="11" t="s">
        <v>18</v>
      </c>
      <c r="C26" s="4">
        <f t="shared" si="6"/>
        <v>7783</v>
      </c>
      <c r="D26" s="4"/>
      <c r="E26" s="4">
        <f t="shared" si="4"/>
        <v>596</v>
      </c>
      <c r="F26" s="4">
        <v>22</v>
      </c>
      <c r="G26" s="4">
        <v>54</v>
      </c>
      <c r="H26" s="4">
        <v>252</v>
      </c>
      <c r="I26" s="4">
        <v>133</v>
      </c>
      <c r="J26" s="4">
        <v>26</v>
      </c>
      <c r="K26" s="4">
        <v>109</v>
      </c>
      <c r="L26" s="4"/>
      <c r="M26" s="4">
        <v>7187</v>
      </c>
    </row>
    <row r="27" spans="1:13" ht="12.75" customHeight="1" x14ac:dyDescent="0.25">
      <c r="A27" s="5"/>
      <c r="B27" s="11" t="s">
        <v>19</v>
      </c>
      <c r="C27" s="4">
        <f t="shared" si="6"/>
        <v>2071</v>
      </c>
      <c r="D27" s="4"/>
      <c r="E27" s="4">
        <f t="shared" si="4"/>
        <v>92</v>
      </c>
      <c r="F27" s="4">
        <v>6</v>
      </c>
      <c r="G27" s="4">
        <v>12</v>
      </c>
      <c r="H27" s="4">
        <v>11</v>
      </c>
      <c r="I27" s="4">
        <v>46</v>
      </c>
      <c r="J27" s="4">
        <v>5</v>
      </c>
      <c r="K27" s="4">
        <v>12</v>
      </c>
      <c r="L27" s="4"/>
      <c r="M27" s="4">
        <v>1979</v>
      </c>
    </row>
    <row r="28" spans="1:13" ht="12.75" customHeight="1" x14ac:dyDescent="0.25">
      <c r="A28" s="5"/>
      <c r="B28" s="11" t="s">
        <v>20</v>
      </c>
      <c r="C28" s="4">
        <f t="shared" si="6"/>
        <v>13009</v>
      </c>
      <c r="D28" s="4"/>
      <c r="E28" s="4">
        <f t="shared" si="4"/>
        <v>1138</v>
      </c>
      <c r="F28" s="4">
        <v>38</v>
      </c>
      <c r="G28" s="4">
        <v>70</v>
      </c>
      <c r="H28" s="4">
        <v>549</v>
      </c>
      <c r="I28" s="4">
        <v>247</v>
      </c>
      <c r="J28" s="4">
        <v>43</v>
      </c>
      <c r="K28" s="4">
        <v>191</v>
      </c>
      <c r="L28" s="4"/>
      <c r="M28" s="4">
        <v>11871</v>
      </c>
    </row>
    <row r="29" spans="1:13" ht="12.75" customHeight="1" x14ac:dyDescent="0.25">
      <c r="A29" s="5"/>
      <c r="B29" s="11" t="s">
        <v>21</v>
      </c>
      <c r="C29" s="4">
        <f t="shared" si="6"/>
        <v>12369</v>
      </c>
      <c r="D29" s="4"/>
      <c r="E29" s="4">
        <f t="shared" si="4"/>
        <v>929</v>
      </c>
      <c r="F29" s="4">
        <v>33</v>
      </c>
      <c r="G29" s="4">
        <v>47</v>
      </c>
      <c r="H29" s="4">
        <v>459</v>
      </c>
      <c r="I29" s="4">
        <v>207</v>
      </c>
      <c r="J29" s="4">
        <v>40</v>
      </c>
      <c r="K29" s="4">
        <v>143</v>
      </c>
      <c r="L29" s="4"/>
      <c r="M29" s="4">
        <v>11440</v>
      </c>
    </row>
    <row r="30" spans="1:13" ht="12.75" customHeight="1" x14ac:dyDescent="0.25">
      <c r="A30" s="5"/>
      <c r="B30" s="11" t="s">
        <v>22</v>
      </c>
      <c r="C30" s="4">
        <f t="shared" si="6"/>
        <v>25294</v>
      </c>
      <c r="D30" s="4"/>
      <c r="E30" s="4">
        <f t="shared" si="4"/>
        <v>2646</v>
      </c>
      <c r="F30" s="4">
        <v>87</v>
      </c>
      <c r="G30" s="4">
        <v>205</v>
      </c>
      <c r="H30" s="4">
        <v>1372</v>
      </c>
      <c r="I30" s="20">
        <v>453</v>
      </c>
      <c r="J30" s="4">
        <v>97</v>
      </c>
      <c r="K30" s="4">
        <v>432</v>
      </c>
      <c r="L30" s="4"/>
      <c r="M30" s="4">
        <v>22648</v>
      </c>
    </row>
    <row r="31" spans="1:13" ht="12.75" customHeight="1" x14ac:dyDescent="0.25">
      <c r="A31" s="5"/>
      <c r="B31" s="11" t="s">
        <v>8</v>
      </c>
      <c r="C31" s="4">
        <f t="shared" si="6"/>
        <v>62604</v>
      </c>
      <c r="D31" s="4"/>
      <c r="E31" s="4">
        <f t="shared" si="4"/>
        <v>6648</v>
      </c>
      <c r="F31" s="4">
        <v>203</v>
      </c>
      <c r="G31" s="4">
        <v>451</v>
      </c>
      <c r="H31" s="22">
        <v>3474</v>
      </c>
      <c r="I31" s="24">
        <v>868</v>
      </c>
      <c r="J31" s="21">
        <v>261</v>
      </c>
      <c r="K31" s="20">
        <v>1391</v>
      </c>
      <c r="L31" s="20"/>
      <c r="M31" s="4">
        <v>55956</v>
      </c>
    </row>
    <row r="32" spans="1:13" ht="12.75" customHeight="1" x14ac:dyDescent="0.25">
      <c r="A32" s="5"/>
      <c r="B32" s="11" t="s">
        <v>23</v>
      </c>
      <c r="C32" s="4">
        <f t="shared" si="6"/>
        <v>1153</v>
      </c>
      <c r="D32" s="4"/>
      <c r="E32" s="4">
        <f t="shared" si="4"/>
        <v>91</v>
      </c>
      <c r="F32" s="4">
        <v>3</v>
      </c>
      <c r="G32" s="4">
        <v>6</v>
      </c>
      <c r="H32" s="4">
        <v>22</v>
      </c>
      <c r="I32" s="19">
        <v>36</v>
      </c>
      <c r="J32" s="4">
        <v>4</v>
      </c>
      <c r="K32" s="4">
        <v>20</v>
      </c>
      <c r="L32" s="4"/>
      <c r="M32" s="4">
        <v>1062</v>
      </c>
    </row>
    <row r="33" spans="1:13" ht="12.75" customHeight="1" x14ac:dyDescent="0.25">
      <c r="A33" s="5"/>
      <c r="B33" s="11" t="s">
        <v>24</v>
      </c>
      <c r="C33" s="4">
        <f t="shared" si="6"/>
        <v>968</v>
      </c>
      <c r="D33" s="4"/>
      <c r="E33" s="4">
        <f t="shared" si="4"/>
        <v>73</v>
      </c>
      <c r="F33" s="4">
        <v>5</v>
      </c>
      <c r="G33" s="4">
        <v>7</v>
      </c>
      <c r="H33" s="4">
        <v>34</v>
      </c>
      <c r="I33" s="4">
        <v>17</v>
      </c>
      <c r="J33" s="4">
        <v>3</v>
      </c>
      <c r="K33" s="4">
        <v>7</v>
      </c>
      <c r="L33" s="4"/>
      <c r="M33" s="4">
        <v>895</v>
      </c>
    </row>
    <row r="34" spans="1:13" ht="12.75" customHeight="1" x14ac:dyDescent="0.25">
      <c r="A34" s="5"/>
      <c r="B34" s="11" t="s">
        <v>25</v>
      </c>
      <c r="C34" s="4">
        <f t="shared" si="6"/>
        <v>29079</v>
      </c>
      <c r="D34" s="4"/>
      <c r="E34" s="4">
        <f t="shared" si="4"/>
        <v>3121</v>
      </c>
      <c r="F34" s="4">
        <v>97</v>
      </c>
      <c r="G34" s="4">
        <v>241</v>
      </c>
      <c r="H34" s="4">
        <v>1555</v>
      </c>
      <c r="I34" s="4">
        <v>656</v>
      </c>
      <c r="J34" s="4">
        <v>74</v>
      </c>
      <c r="K34" s="4">
        <v>498</v>
      </c>
      <c r="L34" s="4"/>
      <c r="M34" s="4">
        <v>25958</v>
      </c>
    </row>
    <row r="35" spans="1:13" ht="12.75" customHeight="1" x14ac:dyDescent="0.25">
      <c r="A35" s="5"/>
      <c r="B35" s="11" t="s">
        <v>26</v>
      </c>
      <c r="C35" s="4">
        <f t="shared" si="6"/>
        <v>5434</v>
      </c>
      <c r="D35" s="4"/>
      <c r="E35" s="4">
        <f t="shared" si="4"/>
        <v>578</v>
      </c>
      <c r="F35" s="4">
        <v>25</v>
      </c>
      <c r="G35" s="4">
        <v>36</v>
      </c>
      <c r="H35" s="4">
        <v>282</v>
      </c>
      <c r="I35" s="4">
        <v>107</v>
      </c>
      <c r="J35" s="4">
        <v>24</v>
      </c>
      <c r="K35" s="4">
        <v>104</v>
      </c>
      <c r="L35" s="4"/>
      <c r="M35" s="4">
        <v>4856</v>
      </c>
    </row>
    <row r="36" spans="1:13" ht="3" customHeight="1" x14ac:dyDescent="0.25">
      <c r="A36" s="5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</row>
    <row r="37" spans="1:13" ht="12" customHeight="1" x14ac:dyDescent="0.25">
      <c r="A37" s="5"/>
      <c r="B37" s="31"/>
      <c r="C37" s="4"/>
      <c r="D37" s="4"/>
      <c r="E37" s="4"/>
      <c r="F37" s="4"/>
      <c r="G37" s="4"/>
      <c r="H37" s="4"/>
      <c r="I37" s="4"/>
      <c r="J37" s="4"/>
      <c r="K37" s="34"/>
      <c r="L37" s="34"/>
      <c r="M37" s="34" t="s">
        <v>55</v>
      </c>
    </row>
    <row r="38" spans="1:13" ht="12" customHeight="1" x14ac:dyDescent="0.25">
      <c r="A38" s="5"/>
      <c r="B38" s="31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3" ht="12" customHeight="1" x14ac:dyDescent="0.25">
      <c r="A39" s="5"/>
      <c r="B39" s="31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3" ht="15" customHeight="1" x14ac:dyDescent="0.25">
      <c r="A40" s="5"/>
      <c r="B40" s="50" t="s">
        <v>62</v>
      </c>
      <c r="C40" s="50"/>
      <c r="D40" s="50"/>
      <c r="E40" s="50"/>
      <c r="F40" s="50"/>
      <c r="G40" s="50"/>
      <c r="H40" s="50"/>
      <c r="I40" s="50"/>
      <c r="J40" s="50"/>
      <c r="K40" s="28"/>
      <c r="L40" s="28"/>
    </row>
    <row r="41" spans="1:13" ht="10.5" customHeight="1" x14ac:dyDescent="0.25">
      <c r="A41" s="5"/>
      <c r="B41" s="27"/>
      <c r="C41" s="27"/>
      <c r="D41" s="27"/>
      <c r="E41" s="28"/>
      <c r="F41" s="27"/>
      <c r="G41" s="27"/>
      <c r="H41" s="27"/>
      <c r="I41" s="27"/>
      <c r="J41" s="27"/>
      <c r="K41" s="35"/>
      <c r="L41" s="35"/>
      <c r="M41" s="35" t="s">
        <v>56</v>
      </c>
    </row>
    <row r="42" spans="1:13" ht="3" customHeight="1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3" ht="12" customHeight="1" x14ac:dyDescent="0.25">
      <c r="A43" s="5"/>
      <c r="B43" s="51" t="s">
        <v>48</v>
      </c>
      <c r="C43" s="43" t="s">
        <v>0</v>
      </c>
      <c r="D43" s="30"/>
      <c r="E43" s="30"/>
      <c r="F43" s="53" t="s">
        <v>49</v>
      </c>
      <c r="G43" s="53"/>
      <c r="H43" s="53"/>
      <c r="I43" s="53"/>
      <c r="J43" s="53"/>
      <c r="K43" s="53"/>
      <c r="L43" s="38"/>
      <c r="M43" s="40" t="s">
        <v>59</v>
      </c>
    </row>
    <row r="44" spans="1:13" ht="13.5" customHeight="1" x14ac:dyDescent="0.25">
      <c r="A44" s="5"/>
      <c r="B44" s="52"/>
      <c r="C44" s="44"/>
      <c r="D44" s="25"/>
      <c r="E44" s="46" t="s">
        <v>0</v>
      </c>
      <c r="F44" s="46" t="s">
        <v>54</v>
      </c>
      <c r="G44" s="46" t="s">
        <v>52</v>
      </c>
      <c r="H44" s="54" t="s">
        <v>53</v>
      </c>
      <c r="I44" s="54" t="s">
        <v>50</v>
      </c>
      <c r="J44" s="54" t="s">
        <v>51</v>
      </c>
      <c r="K44" s="46" t="s">
        <v>58</v>
      </c>
      <c r="L44" s="36"/>
      <c r="M44" s="41"/>
    </row>
    <row r="45" spans="1:13" ht="11.25" customHeight="1" x14ac:dyDescent="0.25">
      <c r="A45" s="5"/>
      <c r="B45" s="52"/>
      <c r="C45" s="45"/>
      <c r="D45" s="26"/>
      <c r="E45" s="47"/>
      <c r="F45" s="47"/>
      <c r="G45" s="47"/>
      <c r="H45" s="47"/>
      <c r="I45" s="47"/>
      <c r="J45" s="47"/>
      <c r="K45" s="47"/>
      <c r="L45" s="37"/>
      <c r="M45" s="42"/>
    </row>
    <row r="46" spans="1:13" ht="3" customHeight="1" x14ac:dyDescent="0.25">
      <c r="A46" s="5"/>
      <c r="B46" s="9"/>
      <c r="C46" s="1"/>
      <c r="D46" s="1"/>
      <c r="E46" s="1"/>
      <c r="F46" s="2"/>
      <c r="G46" s="2"/>
      <c r="H46" s="2"/>
      <c r="I46" s="2"/>
      <c r="J46" s="2"/>
      <c r="K46" s="2"/>
      <c r="L46" s="2"/>
    </row>
    <row r="47" spans="1:13" ht="13.5" customHeight="1" x14ac:dyDescent="0.25">
      <c r="A47" s="5"/>
      <c r="B47" s="10" t="s">
        <v>41</v>
      </c>
      <c r="C47" s="3">
        <f>SUM(C48:C52)</f>
        <v>69157</v>
      </c>
      <c r="D47" s="3"/>
      <c r="E47" s="3">
        <f>SUM(E48:E52)</f>
        <v>8052</v>
      </c>
      <c r="F47" s="3">
        <f t="shared" ref="F47:K47" si="7">SUM(F48:F52)</f>
        <v>242</v>
      </c>
      <c r="G47" s="3">
        <f t="shared" si="7"/>
        <v>579</v>
      </c>
      <c r="H47" s="3">
        <f t="shared" si="7"/>
        <v>4274</v>
      </c>
      <c r="I47" s="3">
        <f t="shared" si="7"/>
        <v>1071</v>
      </c>
      <c r="J47" s="3">
        <f t="shared" si="7"/>
        <v>290</v>
      </c>
      <c r="K47" s="3">
        <f t="shared" si="7"/>
        <v>1596</v>
      </c>
      <c r="L47" s="3"/>
      <c r="M47" s="3">
        <f t="shared" ref="M47" si="8">SUM(M48:M52)</f>
        <v>61105</v>
      </c>
    </row>
    <row r="48" spans="1:13" ht="13.5" customHeight="1" x14ac:dyDescent="0.25">
      <c r="A48" s="5"/>
      <c r="B48" s="11" t="s">
        <v>45</v>
      </c>
      <c r="C48" s="4">
        <f t="shared" ref="C48:C52" si="9">E48+M48</f>
        <v>27632</v>
      </c>
      <c r="D48" s="4"/>
      <c r="E48" s="4">
        <f t="shared" ref="E48:E52" si="10">SUM(F48:K48)</f>
        <v>3280</v>
      </c>
      <c r="F48" s="4">
        <v>84</v>
      </c>
      <c r="G48" s="4">
        <v>236</v>
      </c>
      <c r="H48" s="4">
        <v>1755</v>
      </c>
      <c r="I48" s="4">
        <v>461</v>
      </c>
      <c r="J48" s="4">
        <v>110</v>
      </c>
      <c r="K48" s="4">
        <v>634</v>
      </c>
      <c r="L48" s="4"/>
      <c r="M48" s="4">
        <v>24352</v>
      </c>
    </row>
    <row r="49" spans="1:13" ht="13.5" customHeight="1" x14ac:dyDescent="0.25">
      <c r="A49" s="5"/>
      <c r="B49" s="11" t="s">
        <v>42</v>
      </c>
      <c r="C49" s="4">
        <f t="shared" si="9"/>
        <v>1950</v>
      </c>
      <c r="D49" s="4"/>
      <c r="E49" s="4">
        <f t="shared" si="10"/>
        <v>126</v>
      </c>
      <c r="F49" s="4">
        <v>3</v>
      </c>
      <c r="G49" s="4">
        <v>4</v>
      </c>
      <c r="H49" s="4">
        <v>68</v>
      </c>
      <c r="I49" s="4">
        <v>22</v>
      </c>
      <c r="J49" s="4">
        <v>12</v>
      </c>
      <c r="K49" s="4">
        <v>17</v>
      </c>
      <c r="L49" s="4"/>
      <c r="M49" s="4">
        <v>1824</v>
      </c>
    </row>
    <row r="50" spans="1:13" ht="13.5" customHeight="1" x14ac:dyDescent="0.25">
      <c r="A50" s="5"/>
      <c r="B50" s="11" t="s">
        <v>46</v>
      </c>
      <c r="C50" s="4">
        <f t="shared" si="9"/>
        <v>3134</v>
      </c>
      <c r="D50" s="4"/>
      <c r="E50" s="4">
        <f t="shared" si="10"/>
        <v>439</v>
      </c>
      <c r="F50" s="4">
        <v>22</v>
      </c>
      <c r="G50" s="4">
        <v>24</v>
      </c>
      <c r="H50" s="4">
        <v>190</v>
      </c>
      <c r="I50" s="4">
        <v>75</v>
      </c>
      <c r="J50" s="4">
        <v>14</v>
      </c>
      <c r="K50" s="4">
        <v>114</v>
      </c>
      <c r="L50" s="4"/>
      <c r="M50" s="4">
        <v>2695</v>
      </c>
    </row>
    <row r="51" spans="1:13" ht="13.5" customHeight="1" x14ac:dyDescent="0.25">
      <c r="A51" s="5"/>
      <c r="B51" s="11" t="s">
        <v>43</v>
      </c>
      <c r="C51" s="4">
        <f t="shared" si="9"/>
        <v>15981</v>
      </c>
      <c r="D51" s="4"/>
      <c r="E51" s="4">
        <f t="shared" si="10"/>
        <v>1671</v>
      </c>
      <c r="F51" s="4">
        <v>49</v>
      </c>
      <c r="G51" s="4">
        <v>119</v>
      </c>
      <c r="H51" s="4">
        <v>995</v>
      </c>
      <c r="I51" s="4">
        <v>156</v>
      </c>
      <c r="J51" s="4">
        <v>56</v>
      </c>
      <c r="K51" s="4">
        <v>296</v>
      </c>
      <c r="L51" s="4"/>
      <c r="M51" s="4">
        <v>14310</v>
      </c>
    </row>
    <row r="52" spans="1:13" ht="13.5" customHeight="1" x14ac:dyDescent="0.25">
      <c r="A52" s="5"/>
      <c r="B52" s="11" t="s">
        <v>47</v>
      </c>
      <c r="C52" s="4">
        <f t="shared" si="9"/>
        <v>20460</v>
      </c>
      <c r="D52" s="4"/>
      <c r="E52" s="4">
        <f t="shared" si="10"/>
        <v>2536</v>
      </c>
      <c r="F52" s="4">
        <v>84</v>
      </c>
      <c r="G52" s="4">
        <v>196</v>
      </c>
      <c r="H52" s="4">
        <v>1266</v>
      </c>
      <c r="I52" s="4">
        <v>357</v>
      </c>
      <c r="J52" s="4">
        <v>98</v>
      </c>
      <c r="K52" s="4">
        <v>535</v>
      </c>
      <c r="L52" s="4"/>
      <c r="M52" s="4">
        <v>17924</v>
      </c>
    </row>
    <row r="53" spans="1:13" ht="13.5" customHeight="1" x14ac:dyDescent="0.25">
      <c r="A53" s="5"/>
      <c r="B53" s="10" t="s">
        <v>36</v>
      </c>
      <c r="C53" s="3">
        <f>SUM(C54:C58)</f>
        <v>13232</v>
      </c>
      <c r="D53" s="3"/>
      <c r="E53" s="3">
        <f>SUM(E54:E58)</f>
        <v>1615</v>
      </c>
      <c r="F53" s="3">
        <f t="shared" ref="F53:K53" si="11">SUM(F54:F58)</f>
        <v>61</v>
      </c>
      <c r="G53" s="3">
        <f t="shared" si="11"/>
        <v>143</v>
      </c>
      <c r="H53" s="3">
        <f t="shared" si="11"/>
        <v>803</v>
      </c>
      <c r="I53" s="3">
        <f t="shared" si="11"/>
        <v>257</v>
      </c>
      <c r="J53" s="3">
        <f t="shared" si="11"/>
        <v>51</v>
      </c>
      <c r="K53" s="3">
        <f t="shared" si="11"/>
        <v>300</v>
      </c>
      <c r="L53" s="3"/>
      <c r="M53" s="3">
        <f t="shared" ref="M53" si="12">SUM(M54:M58)</f>
        <v>11617</v>
      </c>
    </row>
    <row r="54" spans="1:13" ht="13.5" customHeight="1" x14ac:dyDescent="0.25">
      <c r="A54" s="5"/>
      <c r="B54" s="11" t="s">
        <v>44</v>
      </c>
      <c r="C54" s="4">
        <f>E54+M54</f>
        <v>7748</v>
      </c>
      <c r="D54" s="4"/>
      <c r="E54" s="4">
        <f t="shared" ref="E54:E58" si="13">SUM(F54:K54)</f>
        <v>970</v>
      </c>
      <c r="F54" s="4">
        <v>33</v>
      </c>
      <c r="G54" s="4">
        <v>75</v>
      </c>
      <c r="H54" s="4">
        <v>504</v>
      </c>
      <c r="I54" s="4">
        <v>140</v>
      </c>
      <c r="J54" s="4">
        <v>30</v>
      </c>
      <c r="K54" s="4">
        <v>188</v>
      </c>
      <c r="L54" s="4"/>
      <c r="M54" s="4">
        <v>6778</v>
      </c>
    </row>
    <row r="55" spans="1:13" ht="13.5" customHeight="1" x14ac:dyDescent="0.25">
      <c r="A55" s="5"/>
      <c r="B55" s="11" t="s">
        <v>37</v>
      </c>
      <c r="C55" s="4">
        <f>E55+M55</f>
        <v>1555</v>
      </c>
      <c r="D55" s="4"/>
      <c r="E55" s="4">
        <f t="shared" si="13"/>
        <v>183</v>
      </c>
      <c r="F55" s="16">
        <v>9</v>
      </c>
      <c r="G55" s="18">
        <v>9</v>
      </c>
      <c r="H55" s="4">
        <v>102</v>
      </c>
      <c r="I55" s="4">
        <v>28</v>
      </c>
      <c r="J55" s="4">
        <v>4</v>
      </c>
      <c r="K55" s="4">
        <v>31</v>
      </c>
      <c r="L55" s="4"/>
      <c r="M55" s="4">
        <v>1372</v>
      </c>
    </row>
    <row r="56" spans="1:13" ht="13.5" customHeight="1" x14ac:dyDescent="0.25">
      <c r="A56" s="5"/>
      <c r="B56" s="11" t="s">
        <v>38</v>
      </c>
      <c r="C56" s="4">
        <f>E56+M56</f>
        <v>2658</v>
      </c>
      <c r="D56" s="4"/>
      <c r="E56" s="4">
        <f t="shared" si="13"/>
        <v>300</v>
      </c>
      <c r="F56" s="15">
        <v>12</v>
      </c>
      <c r="G56" s="4">
        <v>39</v>
      </c>
      <c r="H56" s="4">
        <v>142</v>
      </c>
      <c r="I56" s="4">
        <v>44</v>
      </c>
      <c r="J56" s="4">
        <v>11</v>
      </c>
      <c r="K56" s="4">
        <v>52</v>
      </c>
      <c r="L56" s="4"/>
      <c r="M56" s="4">
        <v>2358</v>
      </c>
    </row>
    <row r="57" spans="1:13" ht="13.5" customHeight="1" x14ac:dyDescent="0.25">
      <c r="A57" s="5"/>
      <c r="B57" s="11" t="s">
        <v>39</v>
      </c>
      <c r="C57" s="4">
        <f>E57+M57</f>
        <v>927</v>
      </c>
      <c r="D57" s="4"/>
      <c r="E57" s="4">
        <f t="shared" si="13"/>
        <v>119</v>
      </c>
      <c r="F57" s="17">
        <v>6</v>
      </c>
      <c r="G57" s="4">
        <v>17</v>
      </c>
      <c r="H57" s="4">
        <v>38</v>
      </c>
      <c r="I57" s="4">
        <v>35</v>
      </c>
      <c r="J57" s="4">
        <v>3</v>
      </c>
      <c r="K57" s="4">
        <v>20</v>
      </c>
      <c r="L57" s="4"/>
      <c r="M57" s="4">
        <v>808</v>
      </c>
    </row>
    <row r="58" spans="1:13" ht="13.5" customHeight="1" x14ac:dyDescent="0.25">
      <c r="A58" s="5"/>
      <c r="B58" s="11" t="s">
        <v>40</v>
      </c>
      <c r="C58" s="4">
        <f>E58+M58</f>
        <v>344</v>
      </c>
      <c r="D58" s="4"/>
      <c r="E58" s="4">
        <f t="shared" si="13"/>
        <v>43</v>
      </c>
      <c r="F58" s="4">
        <v>1</v>
      </c>
      <c r="G58" s="4">
        <v>3</v>
      </c>
      <c r="H58" s="4">
        <v>17</v>
      </c>
      <c r="I58" s="4">
        <v>10</v>
      </c>
      <c r="J58" s="4">
        <v>3</v>
      </c>
      <c r="K58" s="4">
        <v>9</v>
      </c>
      <c r="L58" s="4"/>
      <c r="M58" s="4">
        <v>301</v>
      </c>
    </row>
    <row r="59" spans="1:13" ht="14.1" customHeight="1" x14ac:dyDescent="0.25">
      <c r="A59" s="5"/>
      <c r="B59" s="10" t="s">
        <v>27</v>
      </c>
      <c r="C59" s="3">
        <f>SUM(C60:C67)</f>
        <v>150744</v>
      </c>
      <c r="D59" s="3"/>
      <c r="E59" s="3">
        <f>SUM(E60:E67)</f>
        <v>15231</v>
      </c>
      <c r="F59" s="3">
        <f t="shared" ref="F59:K59" si="14">SUM(F60:F67)</f>
        <v>522</v>
      </c>
      <c r="G59" s="3">
        <f t="shared" si="14"/>
        <v>1110</v>
      </c>
      <c r="H59" s="3">
        <f t="shared" si="14"/>
        <v>7877</v>
      </c>
      <c r="I59" s="3">
        <f t="shared" si="14"/>
        <v>2279</v>
      </c>
      <c r="J59" s="3">
        <f t="shared" si="14"/>
        <v>560</v>
      </c>
      <c r="K59" s="3">
        <f t="shared" si="14"/>
        <v>2883</v>
      </c>
      <c r="L59" s="3"/>
      <c r="M59" s="3">
        <f>SUM(M60:M67)</f>
        <v>135513</v>
      </c>
    </row>
    <row r="60" spans="1:13" ht="14.1" customHeight="1" x14ac:dyDescent="0.25">
      <c r="A60" s="5"/>
      <c r="B60" s="11" t="s">
        <v>28</v>
      </c>
      <c r="C60" s="4">
        <f>E60+M60</f>
        <v>67467</v>
      </c>
      <c r="D60" s="4"/>
      <c r="E60" s="4">
        <f t="shared" ref="E60:E67" si="15">SUM(F60:K60)</f>
        <v>7272</v>
      </c>
      <c r="F60" s="4">
        <v>231</v>
      </c>
      <c r="G60" s="4">
        <v>551</v>
      </c>
      <c r="H60" s="4">
        <v>3900</v>
      </c>
      <c r="I60" s="4">
        <v>964</v>
      </c>
      <c r="J60" s="4">
        <v>249</v>
      </c>
      <c r="K60" s="4">
        <v>1377</v>
      </c>
      <c r="L60" s="4"/>
      <c r="M60" s="4">
        <v>60195</v>
      </c>
    </row>
    <row r="61" spans="1:13" ht="14.1" customHeight="1" x14ac:dyDescent="0.25">
      <c r="A61" s="5"/>
      <c r="B61" s="11" t="s">
        <v>29</v>
      </c>
      <c r="C61" s="4">
        <f>E61+M61</f>
        <v>1379</v>
      </c>
      <c r="D61" s="4"/>
      <c r="E61" s="4">
        <f t="shared" si="15"/>
        <v>179</v>
      </c>
      <c r="F61" s="4">
        <v>7</v>
      </c>
      <c r="G61" s="4">
        <v>11</v>
      </c>
      <c r="H61" s="4">
        <v>90</v>
      </c>
      <c r="I61" s="4">
        <v>45</v>
      </c>
      <c r="J61" s="4">
        <v>6</v>
      </c>
      <c r="K61" s="4">
        <v>20</v>
      </c>
      <c r="L61" s="4"/>
      <c r="M61" s="4">
        <v>1200</v>
      </c>
    </row>
    <row r="62" spans="1:13" ht="14.1" customHeight="1" x14ac:dyDescent="0.25">
      <c r="A62" s="5"/>
      <c r="B62" s="11" t="s">
        <v>30</v>
      </c>
      <c r="C62" s="4">
        <f>E62+M62</f>
        <v>5408</v>
      </c>
      <c r="D62" s="4"/>
      <c r="E62" s="4">
        <f t="shared" si="15"/>
        <v>539</v>
      </c>
      <c r="F62" s="4">
        <v>26</v>
      </c>
      <c r="G62" s="4">
        <v>38</v>
      </c>
      <c r="H62" s="4">
        <v>222</v>
      </c>
      <c r="I62" s="4">
        <v>113</v>
      </c>
      <c r="J62" s="4">
        <v>19</v>
      </c>
      <c r="K62" s="4">
        <v>121</v>
      </c>
      <c r="L62" s="4"/>
      <c r="M62" s="4">
        <v>4869</v>
      </c>
    </row>
    <row r="63" spans="1:13" ht="14.1" customHeight="1" x14ac:dyDescent="0.25">
      <c r="A63" s="5"/>
      <c r="B63" s="11" t="s">
        <v>31</v>
      </c>
      <c r="C63" s="4">
        <f t="shared" ref="C63:C67" si="16">E63+M63</f>
        <v>12987</v>
      </c>
      <c r="D63" s="4"/>
      <c r="E63" s="4">
        <f t="shared" si="15"/>
        <v>1032</v>
      </c>
      <c r="F63" s="4">
        <v>45</v>
      </c>
      <c r="G63" s="4">
        <v>80</v>
      </c>
      <c r="H63" s="4">
        <v>469</v>
      </c>
      <c r="I63" s="4">
        <v>228</v>
      </c>
      <c r="J63" s="4">
        <v>42</v>
      </c>
      <c r="K63" s="4">
        <v>168</v>
      </c>
      <c r="L63" s="4"/>
      <c r="M63" s="4">
        <v>11955</v>
      </c>
    </row>
    <row r="64" spans="1:13" ht="14.1" customHeight="1" x14ac:dyDescent="0.25">
      <c r="A64" s="5"/>
      <c r="B64" s="11" t="s">
        <v>32</v>
      </c>
      <c r="C64" s="4">
        <f t="shared" si="16"/>
        <v>7147</v>
      </c>
      <c r="D64" s="4"/>
      <c r="E64" s="4">
        <f t="shared" si="15"/>
        <v>484</v>
      </c>
      <c r="F64" s="4">
        <v>16</v>
      </c>
      <c r="G64" s="4">
        <v>31</v>
      </c>
      <c r="H64" s="4">
        <v>243</v>
      </c>
      <c r="I64" s="4">
        <v>68</v>
      </c>
      <c r="J64" s="4">
        <v>29</v>
      </c>
      <c r="K64" s="4">
        <v>97</v>
      </c>
      <c r="L64" s="4"/>
      <c r="M64" s="4">
        <v>6663</v>
      </c>
    </row>
    <row r="65" spans="1:13" ht="14.1" customHeight="1" x14ac:dyDescent="0.25">
      <c r="A65" s="5"/>
      <c r="B65" s="11" t="s">
        <v>33</v>
      </c>
      <c r="C65" s="4">
        <f t="shared" si="16"/>
        <v>13767</v>
      </c>
      <c r="D65" s="4"/>
      <c r="E65" s="4">
        <f t="shared" si="15"/>
        <v>1291</v>
      </c>
      <c r="F65" s="4">
        <v>45</v>
      </c>
      <c r="G65" s="4">
        <v>99</v>
      </c>
      <c r="H65" s="4">
        <v>693</v>
      </c>
      <c r="I65" s="4">
        <v>181</v>
      </c>
      <c r="J65" s="4">
        <v>45</v>
      </c>
      <c r="K65" s="4">
        <v>228</v>
      </c>
      <c r="L65" s="4"/>
      <c r="M65" s="4">
        <v>12476</v>
      </c>
    </row>
    <row r="66" spans="1:13" ht="14.1" customHeight="1" x14ac:dyDescent="0.25">
      <c r="A66" s="5"/>
      <c r="B66" s="11" t="s">
        <v>34</v>
      </c>
      <c r="C66" s="4">
        <f t="shared" si="16"/>
        <v>24814</v>
      </c>
      <c r="D66" s="4"/>
      <c r="E66" s="4">
        <f t="shared" si="15"/>
        <v>2723</v>
      </c>
      <c r="F66" s="4">
        <v>92</v>
      </c>
      <c r="G66" s="4">
        <v>195</v>
      </c>
      <c r="H66" s="4">
        <v>1407</v>
      </c>
      <c r="I66" s="4">
        <v>402</v>
      </c>
      <c r="J66" s="4">
        <v>98</v>
      </c>
      <c r="K66" s="4">
        <v>529</v>
      </c>
      <c r="L66" s="4"/>
      <c r="M66" s="4">
        <v>22091</v>
      </c>
    </row>
    <row r="67" spans="1:13" ht="14.1" customHeight="1" x14ac:dyDescent="0.25">
      <c r="A67" s="5"/>
      <c r="B67" s="11" t="s">
        <v>35</v>
      </c>
      <c r="C67" s="4">
        <f t="shared" si="16"/>
        <v>17775</v>
      </c>
      <c r="D67" s="4"/>
      <c r="E67" s="4">
        <f t="shared" si="15"/>
        <v>1711</v>
      </c>
      <c r="F67" s="4">
        <v>60</v>
      </c>
      <c r="G67" s="4">
        <v>105</v>
      </c>
      <c r="H67" s="4">
        <v>853</v>
      </c>
      <c r="I67" s="4">
        <v>278</v>
      </c>
      <c r="J67" s="4">
        <v>72</v>
      </c>
      <c r="K67" s="4">
        <v>343</v>
      </c>
      <c r="L67" s="4"/>
      <c r="M67" s="4">
        <v>16064</v>
      </c>
    </row>
    <row r="68" spans="1:13" ht="3" customHeight="1" x14ac:dyDescent="0.25">
      <c r="A68" s="5"/>
      <c r="B68" s="1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ht="15" customHeight="1" x14ac:dyDescent="0.25">
      <c r="A69" s="5"/>
      <c r="B69" s="39" t="s">
        <v>60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pans="1:13" ht="13.5" x14ac:dyDescent="0.25">
      <c r="A70" s="5"/>
      <c r="B70" s="29" t="s">
        <v>61</v>
      </c>
      <c r="C70" s="8"/>
      <c r="D70" s="8"/>
      <c r="E70" s="8"/>
      <c r="F70" s="8"/>
      <c r="G70" s="8"/>
      <c r="H70" s="8"/>
      <c r="I70" s="8"/>
      <c r="J70" s="8"/>
      <c r="K70" s="8"/>
      <c r="L70" s="8"/>
    </row>
    <row r="77" spans="1:13" ht="12.75" customHeight="1" x14ac:dyDescent="0.2">
      <c r="H77" s="56"/>
    </row>
  </sheetData>
  <mergeCells count="24">
    <mergeCell ref="B2:J2"/>
    <mergeCell ref="B4:B6"/>
    <mergeCell ref="I5:I6"/>
    <mergeCell ref="G5:G6"/>
    <mergeCell ref="F5:F6"/>
    <mergeCell ref="H5:H6"/>
    <mergeCell ref="J5:J6"/>
    <mergeCell ref="E4:K4"/>
    <mergeCell ref="M4:M6"/>
    <mergeCell ref="M43:M45"/>
    <mergeCell ref="C4:C6"/>
    <mergeCell ref="E5:E6"/>
    <mergeCell ref="K5:K6"/>
    <mergeCell ref="B40:J40"/>
    <mergeCell ref="B43:B45"/>
    <mergeCell ref="C43:C45"/>
    <mergeCell ref="F43:K43"/>
    <mergeCell ref="F44:F45"/>
    <mergeCell ref="G44:G45"/>
    <mergeCell ref="H44:H45"/>
    <mergeCell ref="I44:I45"/>
    <mergeCell ref="J44:J45"/>
    <mergeCell ref="E44:E45"/>
    <mergeCell ref="K44:K45"/>
  </mergeCells>
  <phoneticPr fontId="1" type="noConversion"/>
  <printOptions horizontalCentered="1"/>
  <pageMargins left="0.59055118110236227" right="0.78740157480314965" top="0.78740157480314965" bottom="0.19685039370078741" header="0" footer="0"/>
  <pageSetup paperSize="9" scale="71" orientation="portrait" r:id="rId1"/>
  <headerFooter alignWithMargins="0"/>
  <ignoredErrors>
    <ignoredError sqref="E24 C24 C53 E53 C59 E5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6,33  </vt:lpstr>
      <vt:lpstr>'  6,33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2014-10-01T02:13:22Z</cp:lastPrinted>
  <dcterms:created xsi:type="dcterms:W3CDTF">2010-05-21T21:39:37Z</dcterms:created>
  <dcterms:modified xsi:type="dcterms:W3CDTF">2022-11-21T15:49:37Z</dcterms:modified>
</cp:coreProperties>
</file>