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30" yWindow="30" windowWidth="10080" windowHeight="10080"/>
  </bookViews>
  <sheets>
    <sheet name="  6,34  " sheetId="1" r:id="rId1"/>
  </sheets>
  <definedNames>
    <definedName name="_xlnm.Print_Area" localSheetId="0">'  6,34  '!$B$2:$R$71</definedName>
  </definedNames>
  <calcPr calcId="162913"/>
</workbook>
</file>

<file path=xl/calcChain.xml><?xml version="1.0" encoding="utf-8"?>
<calcChain xmlns="http://schemas.openxmlformats.org/spreadsheetml/2006/main">
  <c r="E51" i="1" l="1"/>
  <c r="C51" i="1" s="1"/>
  <c r="E60" i="1"/>
  <c r="D60" i="1"/>
  <c r="C60" i="1" s="1"/>
  <c r="E59" i="1"/>
  <c r="D59" i="1"/>
  <c r="C59" i="1"/>
  <c r="E58" i="1"/>
  <c r="D58" i="1"/>
  <c r="C58" i="1"/>
  <c r="E57" i="1"/>
  <c r="E55" i="1" s="1"/>
  <c r="D57" i="1"/>
  <c r="E56" i="1"/>
  <c r="D56" i="1"/>
  <c r="C56" i="1" s="1"/>
  <c r="R55" i="1"/>
  <c r="Q55" i="1"/>
  <c r="P55" i="1"/>
  <c r="O55" i="1"/>
  <c r="N55" i="1"/>
  <c r="M55" i="1"/>
  <c r="L55" i="1"/>
  <c r="K55" i="1"/>
  <c r="J55" i="1"/>
  <c r="I55" i="1"/>
  <c r="H55" i="1"/>
  <c r="G55" i="1"/>
  <c r="E54" i="1"/>
  <c r="D54" i="1"/>
  <c r="C54" i="1"/>
  <c r="E53" i="1"/>
  <c r="D53" i="1"/>
  <c r="E52" i="1"/>
  <c r="D52" i="1"/>
  <c r="C52" i="1"/>
  <c r="D51" i="1"/>
  <c r="E50" i="1"/>
  <c r="D50" i="1"/>
  <c r="C50" i="1" s="1"/>
  <c r="R49" i="1"/>
  <c r="Q49" i="1"/>
  <c r="P49" i="1"/>
  <c r="O49" i="1"/>
  <c r="N49" i="1"/>
  <c r="M49" i="1"/>
  <c r="L49" i="1"/>
  <c r="K49" i="1"/>
  <c r="J49" i="1"/>
  <c r="I49" i="1"/>
  <c r="H49" i="1"/>
  <c r="G49" i="1"/>
  <c r="C57" i="1" l="1"/>
  <c r="C55" i="1" s="1"/>
  <c r="C53" i="1"/>
  <c r="C49" i="1" s="1"/>
  <c r="D55" i="1"/>
  <c r="E49" i="1"/>
  <c r="D49" i="1"/>
  <c r="E69" i="1"/>
  <c r="C69" i="1" s="1"/>
  <c r="D69" i="1"/>
  <c r="E68" i="1"/>
  <c r="C68" i="1" s="1"/>
  <c r="D68" i="1"/>
  <c r="E67" i="1"/>
  <c r="D67" i="1"/>
  <c r="E66" i="1"/>
  <c r="D66" i="1"/>
  <c r="C66" i="1" s="1"/>
  <c r="E65" i="1"/>
  <c r="D65" i="1"/>
  <c r="C65" i="1" s="1"/>
  <c r="E64" i="1"/>
  <c r="D64" i="1"/>
  <c r="C64" i="1"/>
  <c r="E63" i="1"/>
  <c r="D63" i="1"/>
  <c r="C63" i="1" s="1"/>
  <c r="E62" i="1"/>
  <c r="D62" i="1"/>
  <c r="D34" i="1"/>
  <c r="E36" i="1"/>
  <c r="D36" i="1"/>
  <c r="C36" i="1" s="1"/>
  <c r="E35" i="1"/>
  <c r="D35" i="1"/>
  <c r="C35" i="1" s="1"/>
  <c r="E34" i="1"/>
  <c r="E33" i="1"/>
  <c r="D33" i="1"/>
  <c r="E32" i="1"/>
  <c r="C32" i="1" s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C11" i="1"/>
  <c r="E11" i="1"/>
  <c r="D11" i="1"/>
  <c r="R61" i="1"/>
  <c r="Q61" i="1"/>
  <c r="P61" i="1"/>
  <c r="O61" i="1"/>
  <c r="N61" i="1"/>
  <c r="R25" i="1"/>
  <c r="Q25" i="1"/>
  <c r="P25" i="1"/>
  <c r="O25" i="1"/>
  <c r="N25" i="1"/>
  <c r="R10" i="1"/>
  <c r="R9" i="1" s="1"/>
  <c r="Q10" i="1"/>
  <c r="P10" i="1"/>
  <c r="O10" i="1"/>
  <c r="N10" i="1"/>
  <c r="C67" i="1" l="1"/>
  <c r="N9" i="1"/>
  <c r="O9" i="1"/>
  <c r="P9" i="1"/>
  <c r="D61" i="1"/>
  <c r="Q9" i="1"/>
  <c r="C62" i="1"/>
  <c r="C61" i="1" s="1"/>
  <c r="E61" i="1"/>
  <c r="C15" i="1"/>
  <c r="C19" i="1"/>
  <c r="C29" i="1"/>
  <c r="C16" i="1"/>
  <c r="C20" i="1"/>
  <c r="C24" i="1"/>
  <c r="C22" i="1"/>
  <c r="C27" i="1"/>
  <c r="C33" i="1"/>
  <c r="C26" i="1"/>
  <c r="C18" i="1"/>
  <c r="C12" i="1"/>
  <c r="C30" i="1"/>
  <c r="C23" i="1"/>
  <c r="C34" i="1"/>
  <c r="C28" i="1"/>
  <c r="C17" i="1"/>
  <c r="D10" i="1"/>
  <c r="E10" i="1"/>
  <c r="C13" i="1"/>
  <c r="E25" i="1"/>
  <c r="C14" i="1"/>
  <c r="C21" i="1"/>
  <c r="C31" i="1"/>
  <c r="D25" i="1"/>
  <c r="E9" i="1" l="1"/>
  <c r="D9" i="1"/>
  <c r="M61" i="1"/>
  <c r="M25" i="1"/>
  <c r="M10" i="1"/>
  <c r="M9" i="1" l="1"/>
  <c r="C25" i="1"/>
  <c r="C10" i="1"/>
  <c r="C9" i="1" s="1"/>
  <c r="G10" i="1"/>
  <c r="G61" i="1"/>
  <c r="G25" i="1"/>
  <c r="J10" i="1"/>
  <c r="G9" i="1" l="1"/>
  <c r="K10" i="1"/>
  <c r="L25" i="1"/>
  <c r="J61" i="1"/>
  <c r="L61" i="1" l="1"/>
  <c r="L10" i="1"/>
  <c r="L9" i="1" s="1"/>
  <c r="K25" i="1"/>
  <c r="K9" i="1" s="1"/>
  <c r="K61" i="1"/>
  <c r="J25" i="1"/>
  <c r="J9" i="1" s="1"/>
  <c r="I10" i="1"/>
  <c r="I25" i="1"/>
  <c r="I61" i="1"/>
  <c r="H25" i="1"/>
  <c r="H61" i="1"/>
  <c r="H10" i="1"/>
  <c r="H9" i="1" s="1"/>
  <c r="I9" i="1" l="1"/>
</calcChain>
</file>

<file path=xl/sharedStrings.xml><?xml version="1.0" encoding="utf-8"?>
<sst xmlns="http://schemas.openxmlformats.org/spreadsheetml/2006/main" count="107" uniqueCount="63">
  <si>
    <t>Total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</si>
  <si>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</si>
  <si>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</si>
  <si>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</si>
  <si>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</si>
  <si>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</si>
  <si>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</si>
  <si>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</si>
  <si>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</si>
  <si>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</si>
  <si>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</si>
  <si>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</si>
  <si>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</si>
  <si>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</si>
  <si>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</si>
  <si>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</si>
  <si>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</si>
  <si>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</si>
  <si>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</si>
  <si>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</si>
  <si>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</si>
  <si>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</si>
  <si>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</si>
  <si>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</si>
  <si>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</si>
  <si>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</si>
  <si>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</si>
  <si>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Pisco</t>
  </si>
  <si>
    <t>Pisco</t>
  </si>
  <si>
    <t>Huancano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</si>
  <si>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</si>
  <si>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</si>
  <si>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</si>
  <si>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</si>
  <si>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</si>
  <si>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</si>
  <si>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</si>
  <si>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>Llipata</t>
  </si>
  <si>
    <t>Río Grande</t>
  </si>
  <si>
    <t>Santa Cruz</t>
  </si>
  <si>
    <t>Tibillo</t>
  </si>
  <si>
    <t>Provincia Nasca</t>
  </si>
  <si>
    <t>Changuillo</t>
  </si>
  <si>
    <t>Marcona</t>
  </si>
  <si>
    <t xml:space="preserve">Palpa  </t>
  </si>
  <si>
    <t xml:space="preserve">Nasca </t>
  </si>
  <si>
    <t xml:space="preserve">El Ingenio </t>
  </si>
  <si>
    <t>Vista Alegre</t>
  </si>
  <si>
    <t xml:space="preserve">Elaboración: Instituto Nacional de Estadística e Informática - ICA; Dirección Ejecutiva de Difusión Estadística. </t>
  </si>
  <si>
    <t>Provincia  y                                       Distrito</t>
  </si>
  <si>
    <t>Para moverse o caminar</t>
  </si>
  <si>
    <t xml:space="preserve">Para entender o aprender </t>
  </si>
  <si>
    <t>Para oir</t>
  </si>
  <si>
    <t>Para ver</t>
  </si>
  <si>
    <t>Continúa…</t>
  </si>
  <si>
    <t>…Conclusión.</t>
  </si>
  <si>
    <t>Población censada con al menos una discapacidad</t>
  </si>
  <si>
    <t>Con dos o más discapacidades</t>
  </si>
  <si>
    <t>Hombre</t>
  </si>
  <si>
    <t>Mujer</t>
  </si>
  <si>
    <t>Para hablar</t>
  </si>
  <si>
    <t>-</t>
  </si>
  <si>
    <t>6.34 ICA: POBLACIÓN CENSADA CON ALGÚN TIPO DE DISCAPACIDAD Y SEXO, SEGÚN PROVINCIA Y DISTRITO, CENSO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</si>
</sst>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0"/>
    <numFmt numFmtId="165" formatCode="##\ ###\ ###\ ###\ ##0"/>
  </numFmts>
  <fonts count="10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8.25"/>
      <color rgb="FF000000"/>
      <name val="Tahoma"/>
      <family val="2"/>
    </font>
    <font>
      <sz val="8.25"/>
      <color rgb="FF000000"/>
      <name val="Arial Narrow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164" fontId="3" fillId="2" borderId="0" xfId="0" applyNumberFormat="1" applyFont="1" applyFill="1" applyAlignment="1" applyProtection="1">
      <alignment horizontal="right" vertical="center"/>
    </xf>
    <xf numFmtId="164" fontId="2" fillId="2" borderId="0" xfId="0" applyNumberFormat="1" applyFont="1" applyFill="1" applyAlignment="1" applyProtection="1">
      <alignment horizontal="right" vertical="center"/>
    </xf>
    <xf numFmtId="0" fontId="5" fillId="0" borderId="0" xfId="0" applyFont="1"/>
    <xf numFmtId="0" fontId="5" fillId="2" borderId="0" xfId="0" applyFont="1" applyFill="1"/>
    <xf numFmtId="0" fontId="5" fillId="2" borderId="1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2" fillId="2" borderId="5" xfId="0" applyFont="1" applyFill="1" applyBorder="1" applyAlignment="1"/>
    <xf numFmtId="0" fontId="3" fillId="0" borderId="5" xfId="0" applyFont="1" applyBorder="1"/>
    <xf numFmtId="0" fontId="2" fillId="0" borderId="5" xfId="0" applyFont="1" applyBorder="1"/>
    <xf numFmtId="0" fontId="5" fillId="2" borderId="4" xfId="0" applyFont="1" applyFill="1" applyBorder="1"/>
    <xf numFmtId="0" fontId="3" fillId="0" borderId="5" xfId="0" applyFont="1" applyBorder="1" applyAlignment="1">
      <alignment horizontal="left"/>
    </xf>
    <xf numFmtId="0" fontId="4" fillId="2" borderId="0" xfId="0" applyFont="1" applyFill="1" applyBorder="1" applyAlignment="1">
      <alignment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165" fontId="7" fillId="3" borderId="9" xfId="0" applyNumberFormat="1" applyFont="1" applyFill="1" applyBorder="1" applyAlignment="1">
      <alignment horizontal="right" vertical="top" wrapText="1"/>
    </xf>
    <xf numFmtId="164" fontId="2" fillId="2" borderId="10" xfId="0" applyNumberFormat="1" applyFont="1" applyFill="1" applyBorder="1" applyAlignment="1" applyProtection="1">
      <alignment horizontal="right" vertical="center"/>
    </xf>
    <xf numFmtId="164" fontId="2" fillId="2" borderId="11" xfId="0" applyNumberFormat="1" applyFont="1" applyFill="1" applyBorder="1" applyAlignment="1" applyProtection="1">
      <alignment horizontal="right" vertical="center"/>
    </xf>
    <xf numFmtId="164" fontId="2" fillId="2" borderId="13" xfId="0" applyNumberFormat="1" applyFont="1" applyFill="1" applyBorder="1" applyAlignment="1" applyProtection="1">
      <alignment horizontal="right" vertical="center"/>
    </xf>
    <xf numFmtId="164" fontId="2" fillId="2" borderId="0" xfId="0" applyNumberFormat="1" applyFont="1" applyFill="1" applyBorder="1" applyAlignment="1" applyProtection="1">
      <alignment horizontal="right" vertical="center"/>
    </xf>
    <xf numFmtId="164" fontId="2" fillId="2" borderId="14" xfId="0" applyNumberFormat="1" applyFont="1" applyFill="1" applyBorder="1" applyAlignment="1" applyProtection="1">
      <alignment horizontal="right" vertical="center"/>
    </xf>
    <xf numFmtId="164" fontId="2" fillId="2" borderId="15" xfId="0" applyNumberFormat="1" applyFont="1" applyFill="1" applyBorder="1" applyAlignment="1" applyProtection="1">
      <alignment horizontal="right" vertical="center"/>
    </xf>
    <xf numFmtId="164" fontId="3" fillId="2" borderId="8" xfId="0" applyNumberFormat="1" applyFont="1" applyFill="1" applyBorder="1" applyAlignment="1" applyProtection="1">
      <alignment horizontal="right" vertical="center"/>
    </xf>
    <xf numFmtId="165" fontId="8" fillId="0" borderId="16" xfId="0" applyNumberFormat="1" applyFont="1" applyBorder="1" applyAlignment="1">
      <alignment horizontal="right" vertical="top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/>
    </xf>
    <xf numFmtId="0" fontId="0" fillId="0" borderId="12" xfId="0" applyBorder="1"/>
    <xf numFmtId="0" fontId="2" fillId="0" borderId="0" xfId="0" applyFont="1" applyBorder="1"/>
    <xf numFmtId="0" fontId="2" fillId="0" borderId="1" xfId="0" applyFont="1" applyBorder="1"/>
    <xf numFmtId="164" fontId="2" fillId="2" borderId="1" xfId="0" applyNumberFormat="1" applyFont="1" applyFill="1" applyBorder="1" applyAlignment="1" applyProtection="1">
      <alignment horizontal="right" vertical="center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 wrapText="1"/>
    </xf>
    <xf numFmtId="0" fontId="0" fillId="0" borderId="0" xfId="0" applyAlignment="1"/>
    <xf numFmtId="0" fontId="6" fillId="2" borderId="0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showGridLines="0" tabSelected="1" zoomScaleNormal="100" workbookViewId="0">
      <selection activeCell="M75" sqref="M75"/>
    </sheetView>
  </sheetViews>
  <sheetFormatPr baseColWidth="10" defaultRowHeight="12.75" customHeight="1" x14ac:dyDescent="0.2"/>
  <cols>
    <col min="1" max="1" width="1.7109375" customWidth="1"/>
    <col min="2" max="2" width="18.7109375" customWidth="1"/>
    <col min="3" max="4" width="6.7109375" customWidth="1"/>
    <col min="5" max="5" width="5.7109375" customWidth="1"/>
    <col min="6" max="6" width="1.7109375" customWidth="1"/>
    <col min="7" max="12" width="6.7109375" customWidth="1"/>
    <col min="13" max="13" width="7.7109375" customWidth="1"/>
    <col min="14" max="14" width="6.7109375" customWidth="1"/>
    <col min="15" max="15" width="7.7109375" customWidth="1"/>
    <col min="16" max="16" width="6.7109375" customWidth="1"/>
    <col min="17" max="18" width="7.7109375" customWidth="1"/>
  </cols>
  <sheetData>
    <row r="1" spans="1:18" ht="9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8" ht="12" customHeight="1" x14ac:dyDescent="0.25">
      <c r="A2" s="5"/>
      <c r="B2" s="42" t="s">
        <v>62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26"/>
      <c r="N2" s="26"/>
    </row>
    <row r="3" spans="1:18" ht="3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8" ht="12.75" customHeight="1" x14ac:dyDescent="0.25">
      <c r="A4" s="5"/>
      <c r="B4" s="48" t="s">
        <v>49</v>
      </c>
      <c r="C4" s="50" t="s">
        <v>0</v>
      </c>
      <c r="D4" s="44"/>
      <c r="E4" s="44"/>
      <c r="F4" s="28"/>
      <c r="G4" s="49" t="s">
        <v>56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ht="12" customHeight="1" x14ac:dyDescent="0.25">
      <c r="A5" s="5"/>
      <c r="B5" s="47"/>
      <c r="C5" s="51"/>
      <c r="D5" s="45"/>
      <c r="E5" s="45"/>
      <c r="F5" s="37"/>
      <c r="G5" s="44" t="s">
        <v>53</v>
      </c>
      <c r="H5" s="44"/>
      <c r="I5" s="44" t="s">
        <v>52</v>
      </c>
      <c r="J5" s="44"/>
      <c r="K5" s="44" t="s">
        <v>60</v>
      </c>
      <c r="L5" s="44"/>
      <c r="M5" s="44" t="s">
        <v>50</v>
      </c>
      <c r="N5" s="44"/>
      <c r="O5" s="44" t="s">
        <v>51</v>
      </c>
      <c r="P5" s="44"/>
      <c r="Q5" s="44" t="s">
        <v>57</v>
      </c>
      <c r="R5" s="44"/>
    </row>
    <row r="6" spans="1:18" ht="12" customHeight="1" x14ac:dyDescent="0.25">
      <c r="A6" s="5"/>
      <c r="B6" s="47"/>
      <c r="C6" s="51"/>
      <c r="D6" s="45"/>
      <c r="E6" s="45"/>
      <c r="F6" s="37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" ht="12.75" customHeight="1" x14ac:dyDescent="0.25">
      <c r="A7" s="5"/>
      <c r="B7" s="47"/>
      <c r="C7" s="38" t="s">
        <v>0</v>
      </c>
      <c r="D7" s="40" t="s">
        <v>58</v>
      </c>
      <c r="E7" s="40" t="s">
        <v>59</v>
      </c>
      <c r="F7" s="35"/>
      <c r="G7" s="39" t="s">
        <v>58</v>
      </c>
      <c r="H7" s="40" t="s">
        <v>59</v>
      </c>
      <c r="I7" s="38" t="s">
        <v>58</v>
      </c>
      <c r="J7" s="39" t="s">
        <v>59</v>
      </c>
      <c r="K7" s="38" t="s">
        <v>58</v>
      </c>
      <c r="L7" s="39" t="s">
        <v>59</v>
      </c>
      <c r="M7" s="38" t="s">
        <v>58</v>
      </c>
      <c r="N7" s="39" t="s">
        <v>59</v>
      </c>
      <c r="O7" s="38" t="s">
        <v>58</v>
      </c>
      <c r="P7" s="39" t="s">
        <v>59</v>
      </c>
      <c r="Q7" s="38" t="s">
        <v>58</v>
      </c>
      <c r="R7" s="39" t="s">
        <v>59</v>
      </c>
    </row>
    <row r="8" spans="1:18" ht="3" customHeight="1" x14ac:dyDescent="0.25">
      <c r="A8" s="5"/>
      <c r="B8" s="9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</row>
    <row r="9" spans="1:18" ht="12.75" customHeight="1" x14ac:dyDescent="0.25">
      <c r="A9" s="5"/>
      <c r="B9" s="13" t="s">
        <v>0</v>
      </c>
      <c r="C9" s="3">
        <f>C10+C25+C49+C55+C61</f>
        <v>90181</v>
      </c>
      <c r="D9" s="3">
        <f>D10+D25+D49+D55+D61</f>
        <v>37112</v>
      </c>
      <c r="E9" s="3">
        <f>E10+E25+E49+E55+E61</f>
        <v>53069</v>
      </c>
      <c r="F9" s="3"/>
      <c r="G9" s="3">
        <f t="shared" ref="G9:R9" si="0">G10+G25+G49+G55+G61</f>
        <v>16361</v>
      </c>
      <c r="H9" s="3">
        <f t="shared" si="0"/>
        <v>30157</v>
      </c>
      <c r="I9" s="3">
        <f t="shared" si="0"/>
        <v>3780</v>
      </c>
      <c r="J9" s="3">
        <f t="shared" si="0"/>
        <v>2846</v>
      </c>
      <c r="K9" s="3">
        <f t="shared" si="0"/>
        <v>1732</v>
      </c>
      <c r="L9" s="3">
        <f t="shared" si="0"/>
        <v>1079</v>
      </c>
      <c r="M9" s="3">
        <f t="shared" si="0"/>
        <v>5898</v>
      </c>
      <c r="N9" s="3">
        <f t="shared" si="0"/>
        <v>7881</v>
      </c>
      <c r="O9" s="3">
        <f t="shared" si="0"/>
        <v>1595</v>
      </c>
      <c r="P9" s="3">
        <f t="shared" si="0"/>
        <v>1728</v>
      </c>
      <c r="Q9" s="3">
        <f t="shared" si="0"/>
        <v>7746</v>
      </c>
      <c r="R9" s="3">
        <f t="shared" si="0"/>
        <v>9378</v>
      </c>
    </row>
    <row r="10" spans="1:18" ht="12.75" customHeight="1" x14ac:dyDescent="0.25">
      <c r="A10" s="5"/>
      <c r="B10" s="10" t="s">
        <v>1</v>
      </c>
      <c r="C10" s="3">
        <f>SUM(C11:C24)</f>
        <v>42242</v>
      </c>
      <c r="D10" s="3">
        <f t="shared" ref="D10:E10" si="1">SUM(D11:D24)</f>
        <v>17413</v>
      </c>
      <c r="E10" s="3">
        <f t="shared" si="1"/>
        <v>24829</v>
      </c>
      <c r="F10" s="3"/>
      <c r="G10" s="3">
        <f>SUM(G11:G24)</f>
        <v>7787</v>
      </c>
      <c r="H10" s="3">
        <f t="shared" ref="H10:L10" si="2">SUM(H11:H24)</f>
        <v>13918</v>
      </c>
      <c r="I10" s="3">
        <f t="shared" si="2"/>
        <v>1765</v>
      </c>
      <c r="J10" s="3">
        <f>SUM(J11:J24)</f>
        <v>1389</v>
      </c>
      <c r="K10" s="3">
        <f>SUM(K11:K24)</f>
        <v>785</v>
      </c>
      <c r="L10" s="3">
        <f t="shared" si="2"/>
        <v>473</v>
      </c>
      <c r="M10" s="3">
        <f t="shared" ref="M10:R10" si="3">SUM(M11:M24)</f>
        <v>2653</v>
      </c>
      <c r="N10" s="3">
        <f t="shared" si="3"/>
        <v>3593</v>
      </c>
      <c r="O10" s="3">
        <f t="shared" si="3"/>
        <v>765</v>
      </c>
      <c r="P10" s="3">
        <f t="shared" si="3"/>
        <v>846</v>
      </c>
      <c r="Q10" s="3">
        <f t="shared" si="3"/>
        <v>3658</v>
      </c>
      <c r="R10" s="3">
        <f t="shared" si="3"/>
        <v>4610</v>
      </c>
    </row>
    <row r="11" spans="1:18" ht="12" customHeight="1" x14ac:dyDescent="0.25">
      <c r="A11" s="5"/>
      <c r="B11" s="11" t="s">
        <v>2</v>
      </c>
      <c r="C11" s="4">
        <f>D11+E11</f>
        <v>18418</v>
      </c>
      <c r="D11" s="4">
        <f>G11+I11+K11+M11+O11+Q11</f>
        <v>7654</v>
      </c>
      <c r="E11" s="4">
        <f>H11+J11+L11+N11+P11+R11</f>
        <v>10764</v>
      </c>
      <c r="F11" s="4"/>
      <c r="G11" s="4">
        <v>3816</v>
      </c>
      <c r="H11" s="4">
        <v>6367</v>
      </c>
      <c r="I11" s="4">
        <v>727</v>
      </c>
      <c r="J11" s="4">
        <v>585</v>
      </c>
      <c r="K11" s="4">
        <v>292</v>
      </c>
      <c r="L11" s="4">
        <v>192</v>
      </c>
      <c r="M11" s="4">
        <v>923</v>
      </c>
      <c r="N11" s="4">
        <v>1292</v>
      </c>
      <c r="O11" s="4">
        <v>286</v>
      </c>
      <c r="P11" s="4">
        <v>309</v>
      </c>
      <c r="Q11" s="4">
        <v>1610</v>
      </c>
      <c r="R11" s="4">
        <v>2019</v>
      </c>
    </row>
    <row r="12" spans="1:18" ht="12" customHeight="1" x14ac:dyDescent="0.25">
      <c r="A12" s="5"/>
      <c r="B12" s="11" t="s">
        <v>3</v>
      </c>
      <c r="C12" s="4">
        <f t="shared" ref="C12:C24" si="4">D12+E12</f>
        <v>3909</v>
      </c>
      <c r="D12" s="4">
        <f t="shared" ref="D12:D24" si="5">G12+I12+K12+M12+O12+Q12</f>
        <v>1544</v>
      </c>
      <c r="E12" s="4">
        <f t="shared" ref="E12:E24" si="6">H12+J12+L12+N12+P12+R12</f>
        <v>2365</v>
      </c>
      <c r="F12" s="4"/>
      <c r="G12" s="4">
        <v>610</v>
      </c>
      <c r="H12" s="4">
        <v>1242</v>
      </c>
      <c r="I12" s="4">
        <v>177</v>
      </c>
      <c r="J12" s="4">
        <v>134</v>
      </c>
      <c r="K12" s="4">
        <v>80</v>
      </c>
      <c r="L12" s="4">
        <v>43</v>
      </c>
      <c r="M12" s="4">
        <v>260</v>
      </c>
      <c r="N12" s="4">
        <v>415</v>
      </c>
      <c r="O12" s="4">
        <v>82</v>
      </c>
      <c r="P12" s="4">
        <v>99</v>
      </c>
      <c r="Q12" s="4">
        <v>335</v>
      </c>
      <c r="R12" s="4">
        <v>432</v>
      </c>
    </row>
    <row r="13" spans="1:18" ht="12" customHeight="1" x14ac:dyDescent="0.25">
      <c r="A13" s="5"/>
      <c r="B13" s="11" t="s">
        <v>4</v>
      </c>
      <c r="C13" s="4">
        <f t="shared" si="4"/>
        <v>2069</v>
      </c>
      <c r="D13" s="4">
        <f t="shared" si="5"/>
        <v>872</v>
      </c>
      <c r="E13" s="4">
        <f t="shared" si="6"/>
        <v>1197</v>
      </c>
      <c r="F13" s="4"/>
      <c r="G13" s="4">
        <v>340</v>
      </c>
      <c r="H13" s="4">
        <v>631</v>
      </c>
      <c r="I13" s="4">
        <v>98</v>
      </c>
      <c r="J13" s="4">
        <v>69</v>
      </c>
      <c r="K13" s="4">
        <v>46</v>
      </c>
      <c r="L13" s="4">
        <v>22</v>
      </c>
      <c r="M13" s="4">
        <v>183</v>
      </c>
      <c r="N13" s="4">
        <v>231</v>
      </c>
      <c r="O13" s="4">
        <v>35</v>
      </c>
      <c r="P13" s="4">
        <v>36</v>
      </c>
      <c r="Q13" s="4">
        <v>170</v>
      </c>
      <c r="R13" s="4">
        <v>208</v>
      </c>
    </row>
    <row r="14" spans="1:18" ht="12" customHeight="1" x14ac:dyDescent="0.25">
      <c r="A14" s="5"/>
      <c r="B14" s="11" t="s">
        <v>5</v>
      </c>
      <c r="C14" s="4">
        <f t="shared" si="4"/>
        <v>565</v>
      </c>
      <c r="D14" s="4">
        <f t="shared" si="5"/>
        <v>261</v>
      </c>
      <c r="E14" s="4">
        <f t="shared" si="6"/>
        <v>304</v>
      </c>
      <c r="F14" s="4"/>
      <c r="G14" s="4">
        <v>103</v>
      </c>
      <c r="H14" s="4">
        <v>160</v>
      </c>
      <c r="I14" s="4">
        <v>36</v>
      </c>
      <c r="J14" s="4">
        <v>18</v>
      </c>
      <c r="K14" s="4">
        <v>13</v>
      </c>
      <c r="L14" s="4">
        <v>6</v>
      </c>
      <c r="M14" s="4">
        <v>44</v>
      </c>
      <c r="N14" s="4">
        <v>47</v>
      </c>
      <c r="O14" s="4">
        <v>10</v>
      </c>
      <c r="P14" s="4">
        <v>13</v>
      </c>
      <c r="Q14" s="4">
        <v>55</v>
      </c>
      <c r="R14" s="4">
        <v>60</v>
      </c>
    </row>
    <row r="15" spans="1:18" ht="12" customHeight="1" x14ac:dyDescent="0.25">
      <c r="A15" s="5"/>
      <c r="B15" s="11" t="s">
        <v>6</v>
      </c>
      <c r="C15" s="4">
        <f t="shared" si="4"/>
        <v>749</v>
      </c>
      <c r="D15" s="4">
        <f t="shared" si="5"/>
        <v>288</v>
      </c>
      <c r="E15" s="4">
        <f t="shared" si="6"/>
        <v>461</v>
      </c>
      <c r="F15" s="4"/>
      <c r="G15" s="4">
        <v>116</v>
      </c>
      <c r="H15" s="4">
        <v>238</v>
      </c>
      <c r="I15" s="4">
        <v>25</v>
      </c>
      <c r="J15" s="4">
        <v>34</v>
      </c>
      <c r="K15" s="4">
        <v>10</v>
      </c>
      <c r="L15" s="4">
        <v>6</v>
      </c>
      <c r="M15" s="4">
        <v>66</v>
      </c>
      <c r="N15" s="4">
        <v>82</v>
      </c>
      <c r="O15" s="4">
        <v>10</v>
      </c>
      <c r="P15" s="4">
        <v>18</v>
      </c>
      <c r="Q15" s="4">
        <v>61</v>
      </c>
      <c r="R15" s="4">
        <v>83</v>
      </c>
    </row>
    <row r="16" spans="1:18" ht="12" customHeight="1" x14ac:dyDescent="0.25">
      <c r="A16" s="5"/>
      <c r="B16" s="11" t="s">
        <v>7</v>
      </c>
      <c r="C16" s="4">
        <f t="shared" si="4"/>
        <v>6508</v>
      </c>
      <c r="D16" s="4">
        <f t="shared" si="5"/>
        <v>2599</v>
      </c>
      <c r="E16" s="4">
        <f t="shared" si="6"/>
        <v>3909</v>
      </c>
      <c r="F16" s="4"/>
      <c r="G16" s="4">
        <v>1094</v>
      </c>
      <c r="H16" s="4">
        <v>2245</v>
      </c>
      <c r="I16" s="4">
        <v>260</v>
      </c>
      <c r="J16" s="4">
        <v>216</v>
      </c>
      <c r="K16" s="4">
        <v>131</v>
      </c>
      <c r="L16" s="4">
        <v>61</v>
      </c>
      <c r="M16" s="4">
        <v>418</v>
      </c>
      <c r="N16" s="4">
        <v>565</v>
      </c>
      <c r="O16" s="4">
        <v>109</v>
      </c>
      <c r="P16" s="4">
        <v>109</v>
      </c>
      <c r="Q16" s="4">
        <v>587</v>
      </c>
      <c r="R16" s="4">
        <v>713</v>
      </c>
    </row>
    <row r="17" spans="1:18" ht="12" customHeight="1" x14ac:dyDescent="0.25">
      <c r="A17" s="5"/>
      <c r="B17" s="11" t="s">
        <v>8</v>
      </c>
      <c r="C17" s="4">
        <f t="shared" si="4"/>
        <v>517</v>
      </c>
      <c r="D17" s="4">
        <f t="shared" si="5"/>
        <v>229</v>
      </c>
      <c r="E17" s="4">
        <f t="shared" si="6"/>
        <v>288</v>
      </c>
      <c r="F17" s="4"/>
      <c r="G17" s="4">
        <v>79</v>
      </c>
      <c r="H17" s="4">
        <v>136</v>
      </c>
      <c r="I17" s="4">
        <v>27</v>
      </c>
      <c r="J17" s="4">
        <v>25</v>
      </c>
      <c r="K17" s="4">
        <v>13</v>
      </c>
      <c r="L17" s="4">
        <v>17</v>
      </c>
      <c r="M17" s="4">
        <v>47</v>
      </c>
      <c r="N17" s="4">
        <v>42</v>
      </c>
      <c r="O17" s="4">
        <v>21</v>
      </c>
      <c r="P17" s="4">
        <v>13</v>
      </c>
      <c r="Q17" s="4">
        <v>42</v>
      </c>
      <c r="R17" s="4">
        <v>55</v>
      </c>
    </row>
    <row r="18" spans="1:18" ht="12" customHeight="1" x14ac:dyDescent="0.25">
      <c r="A18" s="5"/>
      <c r="B18" s="11" t="s">
        <v>9</v>
      </c>
      <c r="C18" s="4">
        <f t="shared" si="4"/>
        <v>2193</v>
      </c>
      <c r="D18" s="4">
        <f t="shared" si="5"/>
        <v>913</v>
      </c>
      <c r="E18" s="4">
        <f t="shared" si="6"/>
        <v>1280</v>
      </c>
      <c r="F18" s="4"/>
      <c r="G18" s="4">
        <v>372</v>
      </c>
      <c r="H18" s="4">
        <v>614</v>
      </c>
      <c r="I18" s="4">
        <v>95</v>
      </c>
      <c r="J18" s="4">
        <v>85</v>
      </c>
      <c r="K18" s="4">
        <v>49</v>
      </c>
      <c r="L18" s="4">
        <v>43</v>
      </c>
      <c r="M18" s="4">
        <v>146</v>
      </c>
      <c r="N18" s="4">
        <v>186</v>
      </c>
      <c r="O18" s="4">
        <v>57</v>
      </c>
      <c r="P18" s="4">
        <v>84</v>
      </c>
      <c r="Q18" s="4">
        <v>194</v>
      </c>
      <c r="R18" s="4">
        <v>268</v>
      </c>
    </row>
    <row r="19" spans="1:18" ht="12" customHeight="1" x14ac:dyDescent="0.25">
      <c r="A19" s="5"/>
      <c r="B19" s="11" t="s">
        <v>10</v>
      </c>
      <c r="C19" s="4">
        <f t="shared" si="4"/>
        <v>682</v>
      </c>
      <c r="D19" s="4">
        <f t="shared" si="5"/>
        <v>303</v>
      </c>
      <c r="E19" s="4">
        <f t="shared" si="6"/>
        <v>379</v>
      </c>
      <c r="F19" s="4"/>
      <c r="G19" s="4">
        <v>112</v>
      </c>
      <c r="H19" s="4">
        <v>195</v>
      </c>
      <c r="I19" s="4">
        <v>30</v>
      </c>
      <c r="J19" s="4">
        <v>25</v>
      </c>
      <c r="K19" s="4">
        <v>11</v>
      </c>
      <c r="L19" s="4">
        <v>3</v>
      </c>
      <c r="M19" s="4">
        <v>55</v>
      </c>
      <c r="N19" s="4">
        <v>63</v>
      </c>
      <c r="O19" s="4">
        <v>11</v>
      </c>
      <c r="P19" s="4">
        <v>23</v>
      </c>
      <c r="Q19" s="4">
        <v>84</v>
      </c>
      <c r="R19" s="4">
        <v>70</v>
      </c>
    </row>
    <row r="20" spans="1:18" ht="12" customHeight="1" x14ac:dyDescent="0.25">
      <c r="A20" s="5"/>
      <c r="B20" s="11" t="s">
        <v>11</v>
      </c>
      <c r="C20" s="4">
        <f t="shared" si="4"/>
        <v>1232</v>
      </c>
      <c r="D20" s="4">
        <f t="shared" si="5"/>
        <v>483</v>
      </c>
      <c r="E20" s="4">
        <f t="shared" si="6"/>
        <v>749</v>
      </c>
      <c r="F20" s="4"/>
      <c r="G20" s="4">
        <v>228</v>
      </c>
      <c r="H20" s="4">
        <v>455</v>
      </c>
      <c r="I20" s="4">
        <v>46</v>
      </c>
      <c r="J20" s="4">
        <v>32</v>
      </c>
      <c r="K20" s="4">
        <v>24</v>
      </c>
      <c r="L20" s="4">
        <v>13</v>
      </c>
      <c r="M20" s="4">
        <v>87</v>
      </c>
      <c r="N20" s="4">
        <v>108</v>
      </c>
      <c r="O20" s="4">
        <v>32</v>
      </c>
      <c r="P20" s="4">
        <v>24</v>
      </c>
      <c r="Q20" s="4">
        <v>66</v>
      </c>
      <c r="R20" s="4">
        <v>117</v>
      </c>
    </row>
    <row r="21" spans="1:18" ht="12" customHeight="1" x14ac:dyDescent="0.25">
      <c r="A21" s="5"/>
      <c r="B21" s="11" t="s">
        <v>12</v>
      </c>
      <c r="C21" s="4">
        <f t="shared" si="4"/>
        <v>2486</v>
      </c>
      <c r="D21" s="4">
        <f t="shared" si="5"/>
        <v>1066</v>
      </c>
      <c r="E21" s="4">
        <f t="shared" si="6"/>
        <v>1420</v>
      </c>
      <c r="F21" s="4"/>
      <c r="G21" s="4">
        <v>425</v>
      </c>
      <c r="H21" s="4">
        <v>725</v>
      </c>
      <c r="I21" s="4">
        <v>131</v>
      </c>
      <c r="J21" s="4">
        <v>77</v>
      </c>
      <c r="K21" s="4">
        <v>46</v>
      </c>
      <c r="L21" s="4">
        <v>36</v>
      </c>
      <c r="M21" s="4">
        <v>209</v>
      </c>
      <c r="N21" s="4">
        <v>276</v>
      </c>
      <c r="O21" s="4">
        <v>48</v>
      </c>
      <c r="P21" s="4">
        <v>51</v>
      </c>
      <c r="Q21" s="4">
        <v>207</v>
      </c>
      <c r="R21" s="4">
        <v>255</v>
      </c>
    </row>
    <row r="22" spans="1:18" ht="12" customHeight="1" x14ac:dyDescent="0.25">
      <c r="A22" s="5"/>
      <c r="B22" s="11" t="s">
        <v>13</v>
      </c>
      <c r="C22" s="4">
        <f t="shared" si="4"/>
        <v>2384</v>
      </c>
      <c r="D22" s="4">
        <f t="shared" si="5"/>
        <v>962</v>
      </c>
      <c r="E22" s="4">
        <f t="shared" si="6"/>
        <v>1422</v>
      </c>
      <c r="F22" s="4"/>
      <c r="G22" s="4">
        <v>417</v>
      </c>
      <c r="H22" s="4">
        <v>790</v>
      </c>
      <c r="I22" s="4">
        <v>95</v>
      </c>
      <c r="J22" s="4">
        <v>75</v>
      </c>
      <c r="K22" s="4">
        <v>64</v>
      </c>
      <c r="L22" s="4">
        <v>28</v>
      </c>
      <c r="M22" s="4">
        <v>166</v>
      </c>
      <c r="N22" s="4">
        <v>231</v>
      </c>
      <c r="O22" s="4">
        <v>55</v>
      </c>
      <c r="P22" s="4">
        <v>57</v>
      </c>
      <c r="Q22" s="4">
        <v>165</v>
      </c>
      <c r="R22" s="4">
        <v>241</v>
      </c>
    </row>
    <row r="23" spans="1:18" ht="12" customHeight="1" x14ac:dyDescent="0.25">
      <c r="A23" s="5"/>
      <c r="B23" s="11" t="s">
        <v>14</v>
      </c>
      <c r="C23" s="4">
        <f t="shared" si="4"/>
        <v>321</v>
      </c>
      <c r="D23" s="4">
        <f t="shared" si="5"/>
        <v>134</v>
      </c>
      <c r="E23" s="4">
        <f t="shared" si="6"/>
        <v>187</v>
      </c>
      <c r="F23" s="4"/>
      <c r="G23" s="4">
        <v>53</v>
      </c>
      <c r="H23" s="4">
        <v>89</v>
      </c>
      <c r="I23" s="4">
        <v>8</v>
      </c>
      <c r="J23" s="4">
        <v>7</v>
      </c>
      <c r="K23" s="4">
        <v>5</v>
      </c>
      <c r="L23" s="4">
        <v>1</v>
      </c>
      <c r="M23" s="4">
        <v>28</v>
      </c>
      <c r="N23" s="4">
        <v>37</v>
      </c>
      <c r="O23" s="4">
        <v>8</v>
      </c>
      <c r="P23" s="4">
        <v>8</v>
      </c>
      <c r="Q23" s="4">
        <v>32</v>
      </c>
      <c r="R23" s="4">
        <v>45</v>
      </c>
    </row>
    <row r="24" spans="1:18" ht="12" customHeight="1" x14ac:dyDescent="0.25">
      <c r="A24" s="5"/>
      <c r="B24" s="11" t="s">
        <v>15</v>
      </c>
      <c r="C24" s="4">
        <f t="shared" si="4"/>
        <v>209</v>
      </c>
      <c r="D24" s="4">
        <f t="shared" si="5"/>
        <v>105</v>
      </c>
      <c r="E24" s="4">
        <f t="shared" si="6"/>
        <v>104</v>
      </c>
      <c r="F24" s="4"/>
      <c r="G24" s="4">
        <v>22</v>
      </c>
      <c r="H24" s="4">
        <v>31</v>
      </c>
      <c r="I24" s="4">
        <v>10</v>
      </c>
      <c r="J24" s="4">
        <v>7</v>
      </c>
      <c r="K24" s="4">
        <v>1</v>
      </c>
      <c r="L24" s="4">
        <v>2</v>
      </c>
      <c r="M24" s="4">
        <v>21</v>
      </c>
      <c r="N24" s="4">
        <v>18</v>
      </c>
      <c r="O24" s="4">
        <v>1</v>
      </c>
      <c r="P24" s="4">
        <v>2</v>
      </c>
      <c r="Q24" s="4">
        <v>50</v>
      </c>
      <c r="R24" s="4">
        <v>44</v>
      </c>
    </row>
    <row r="25" spans="1:18" ht="12.75" customHeight="1" x14ac:dyDescent="0.25">
      <c r="A25" s="5"/>
      <c r="B25" s="10" t="s">
        <v>16</v>
      </c>
      <c r="C25" s="3">
        <f>SUM(C26:C36)</f>
        <v>23041</v>
      </c>
      <c r="D25" s="3">
        <f t="shared" ref="D25:E25" si="7">SUM(D26:D36)</f>
        <v>9440</v>
      </c>
      <c r="E25" s="3">
        <f t="shared" si="7"/>
        <v>13601</v>
      </c>
      <c r="F25" s="3"/>
      <c r="G25" s="3">
        <f>SUM(G26:G36)</f>
        <v>4190</v>
      </c>
      <c r="H25" s="3">
        <f t="shared" ref="H25:K25" si="8">SUM(H26:H36)</f>
        <v>7669</v>
      </c>
      <c r="I25" s="3">
        <f t="shared" si="8"/>
        <v>927</v>
      </c>
      <c r="J25" s="3">
        <f t="shared" si="8"/>
        <v>713</v>
      </c>
      <c r="K25" s="23">
        <f t="shared" si="8"/>
        <v>426</v>
      </c>
      <c r="L25" s="3">
        <f>SUM(L26:L36)</f>
        <v>302</v>
      </c>
      <c r="M25" s="3">
        <f>SUM(M26:M36)</f>
        <v>1642</v>
      </c>
      <c r="N25" s="3">
        <f t="shared" ref="N25:R25" si="9">SUM(N26:N36)</f>
        <v>2284</v>
      </c>
      <c r="O25" s="3">
        <f t="shared" si="9"/>
        <v>373</v>
      </c>
      <c r="P25" s="3">
        <f t="shared" si="9"/>
        <v>438</v>
      </c>
      <c r="Q25" s="3">
        <f t="shared" si="9"/>
        <v>1882</v>
      </c>
      <c r="R25" s="3">
        <f t="shared" si="9"/>
        <v>2195</v>
      </c>
    </row>
    <row r="26" spans="1:18" ht="12" customHeight="1" x14ac:dyDescent="0.25">
      <c r="A26" s="5"/>
      <c r="B26" s="11" t="s">
        <v>17</v>
      </c>
      <c r="C26" s="4">
        <f t="shared" ref="C26:C36" si="10">D26+E26</f>
        <v>7129</v>
      </c>
      <c r="D26" s="4">
        <f t="shared" ref="D26:D36" si="11">G26+I26+K26+M26+O26+Q26</f>
        <v>2882</v>
      </c>
      <c r="E26" s="4">
        <f t="shared" ref="E26:E36" si="12">H26+J26+L26+N26+P26+R26</f>
        <v>4247</v>
      </c>
      <c r="F26" s="4"/>
      <c r="G26" s="4">
        <v>1360</v>
      </c>
      <c r="H26" s="4">
        <v>2489</v>
      </c>
      <c r="I26" s="4">
        <v>277</v>
      </c>
      <c r="J26" s="4">
        <v>234</v>
      </c>
      <c r="K26" s="4">
        <v>131</v>
      </c>
      <c r="L26" s="4">
        <v>78</v>
      </c>
      <c r="M26" s="4">
        <v>445</v>
      </c>
      <c r="N26" s="4">
        <v>711</v>
      </c>
      <c r="O26" s="4">
        <v>120</v>
      </c>
      <c r="P26" s="4">
        <v>114</v>
      </c>
      <c r="Q26" s="4">
        <v>549</v>
      </c>
      <c r="R26" s="4">
        <v>621</v>
      </c>
    </row>
    <row r="27" spans="1:18" ht="12" customHeight="1" x14ac:dyDescent="0.25">
      <c r="A27" s="5"/>
      <c r="B27" s="11" t="s">
        <v>18</v>
      </c>
      <c r="C27" s="4">
        <f t="shared" si="10"/>
        <v>596</v>
      </c>
      <c r="D27" s="4">
        <f t="shared" si="11"/>
        <v>255</v>
      </c>
      <c r="E27" s="4">
        <f t="shared" si="12"/>
        <v>341</v>
      </c>
      <c r="F27" s="4"/>
      <c r="G27" s="4">
        <v>88</v>
      </c>
      <c r="H27" s="4">
        <v>164</v>
      </c>
      <c r="I27" s="4">
        <v>31</v>
      </c>
      <c r="J27" s="4">
        <v>23</v>
      </c>
      <c r="K27" s="4">
        <v>10</v>
      </c>
      <c r="L27" s="4">
        <v>12</v>
      </c>
      <c r="M27" s="4">
        <v>55</v>
      </c>
      <c r="N27" s="4">
        <v>78</v>
      </c>
      <c r="O27" s="4">
        <v>11</v>
      </c>
      <c r="P27" s="4">
        <v>15</v>
      </c>
      <c r="Q27" s="4">
        <v>60</v>
      </c>
      <c r="R27" s="4">
        <v>49</v>
      </c>
    </row>
    <row r="28" spans="1:18" ht="12" customHeight="1" x14ac:dyDescent="0.25">
      <c r="A28" s="5"/>
      <c r="B28" s="11" t="s">
        <v>19</v>
      </c>
      <c r="C28" s="4">
        <f t="shared" si="10"/>
        <v>92</v>
      </c>
      <c r="D28" s="4">
        <f t="shared" si="11"/>
        <v>43</v>
      </c>
      <c r="E28" s="4">
        <f t="shared" si="12"/>
        <v>49</v>
      </c>
      <c r="F28" s="4"/>
      <c r="G28" s="4">
        <v>8</v>
      </c>
      <c r="H28" s="4">
        <v>3</v>
      </c>
      <c r="I28" s="4">
        <v>6</v>
      </c>
      <c r="J28" s="4">
        <v>6</v>
      </c>
      <c r="K28" s="4">
        <v>4</v>
      </c>
      <c r="L28" s="4">
        <v>2</v>
      </c>
      <c r="M28" s="4">
        <v>17</v>
      </c>
      <c r="N28" s="4">
        <v>29</v>
      </c>
      <c r="O28" s="4">
        <v>3</v>
      </c>
      <c r="P28" s="4">
        <v>2</v>
      </c>
      <c r="Q28" s="4">
        <v>5</v>
      </c>
      <c r="R28" s="4">
        <v>7</v>
      </c>
    </row>
    <row r="29" spans="1:18" ht="12" customHeight="1" x14ac:dyDescent="0.25">
      <c r="A29" s="5"/>
      <c r="B29" s="11" t="s">
        <v>20</v>
      </c>
      <c r="C29" s="4">
        <f t="shared" si="10"/>
        <v>1138</v>
      </c>
      <c r="D29" s="4">
        <f t="shared" si="11"/>
        <v>480</v>
      </c>
      <c r="E29" s="4">
        <f t="shared" si="12"/>
        <v>658</v>
      </c>
      <c r="F29" s="4"/>
      <c r="G29" s="4">
        <v>204</v>
      </c>
      <c r="H29" s="4">
        <v>345</v>
      </c>
      <c r="I29" s="4">
        <v>44</v>
      </c>
      <c r="J29" s="4">
        <v>26</v>
      </c>
      <c r="K29" s="4">
        <v>24</v>
      </c>
      <c r="L29" s="4">
        <v>14</v>
      </c>
      <c r="M29" s="4">
        <v>109</v>
      </c>
      <c r="N29" s="4">
        <v>138</v>
      </c>
      <c r="O29" s="4">
        <v>16</v>
      </c>
      <c r="P29" s="4">
        <v>27</v>
      </c>
      <c r="Q29" s="4">
        <v>83</v>
      </c>
      <c r="R29" s="4">
        <v>108</v>
      </c>
    </row>
    <row r="30" spans="1:18" ht="12" customHeight="1" x14ac:dyDescent="0.25">
      <c r="A30" s="5"/>
      <c r="B30" s="11" t="s">
        <v>21</v>
      </c>
      <c r="C30" s="4">
        <f t="shared" si="10"/>
        <v>929</v>
      </c>
      <c r="D30" s="4">
        <f t="shared" si="11"/>
        <v>391</v>
      </c>
      <c r="E30" s="4">
        <f t="shared" si="12"/>
        <v>538</v>
      </c>
      <c r="F30" s="4"/>
      <c r="G30" s="4">
        <v>151</v>
      </c>
      <c r="H30" s="4">
        <v>308</v>
      </c>
      <c r="I30" s="4">
        <v>24</v>
      </c>
      <c r="J30" s="4">
        <v>23</v>
      </c>
      <c r="K30" s="4">
        <v>22</v>
      </c>
      <c r="L30" s="4">
        <v>11</v>
      </c>
      <c r="M30" s="4">
        <v>100</v>
      </c>
      <c r="N30" s="4">
        <v>107</v>
      </c>
      <c r="O30" s="4">
        <v>22</v>
      </c>
      <c r="P30" s="4">
        <v>18</v>
      </c>
      <c r="Q30" s="4">
        <v>72</v>
      </c>
      <c r="R30" s="4">
        <v>71</v>
      </c>
    </row>
    <row r="31" spans="1:18" ht="12" customHeight="1" x14ac:dyDescent="0.25">
      <c r="A31" s="5"/>
      <c r="B31" s="11" t="s">
        <v>22</v>
      </c>
      <c r="C31" s="4">
        <f t="shared" si="10"/>
        <v>2646</v>
      </c>
      <c r="D31" s="4">
        <f t="shared" si="11"/>
        <v>1101</v>
      </c>
      <c r="E31" s="4">
        <f t="shared" si="12"/>
        <v>1545</v>
      </c>
      <c r="F31" s="4"/>
      <c r="G31" s="4">
        <v>524</v>
      </c>
      <c r="H31" s="4">
        <v>848</v>
      </c>
      <c r="I31" s="4">
        <v>102</v>
      </c>
      <c r="J31" s="4">
        <v>103</v>
      </c>
      <c r="K31" s="20">
        <v>45</v>
      </c>
      <c r="L31" s="4">
        <v>42</v>
      </c>
      <c r="M31" s="4">
        <v>177</v>
      </c>
      <c r="N31" s="4">
        <v>276</v>
      </c>
      <c r="O31" s="4">
        <v>44</v>
      </c>
      <c r="P31" s="4">
        <v>53</v>
      </c>
      <c r="Q31" s="4">
        <v>209</v>
      </c>
      <c r="R31" s="4">
        <v>223</v>
      </c>
    </row>
    <row r="32" spans="1:18" ht="12" customHeight="1" x14ac:dyDescent="0.25">
      <c r="A32" s="5"/>
      <c r="B32" s="11" t="s">
        <v>8</v>
      </c>
      <c r="C32" s="4">
        <f t="shared" si="10"/>
        <v>6648</v>
      </c>
      <c r="D32" s="4">
        <f t="shared" si="11"/>
        <v>2708</v>
      </c>
      <c r="E32" s="4">
        <f t="shared" si="12"/>
        <v>3940</v>
      </c>
      <c r="F32" s="4"/>
      <c r="G32" s="4">
        <v>1197</v>
      </c>
      <c r="H32" s="4">
        <v>2277</v>
      </c>
      <c r="I32" s="4">
        <v>271</v>
      </c>
      <c r="J32" s="22">
        <v>180</v>
      </c>
      <c r="K32" s="24">
        <v>121</v>
      </c>
      <c r="L32" s="21">
        <v>82</v>
      </c>
      <c r="M32" s="20">
        <v>382</v>
      </c>
      <c r="N32" s="20">
        <v>486</v>
      </c>
      <c r="O32" s="4">
        <v>111</v>
      </c>
      <c r="P32" s="4">
        <v>150</v>
      </c>
      <c r="Q32" s="4">
        <v>626</v>
      </c>
      <c r="R32" s="4">
        <v>765</v>
      </c>
    </row>
    <row r="33" spans="1:18" ht="12" customHeight="1" x14ac:dyDescent="0.25">
      <c r="A33" s="5"/>
      <c r="B33" s="11" t="s">
        <v>23</v>
      </c>
      <c r="C33" s="4">
        <f t="shared" si="10"/>
        <v>91</v>
      </c>
      <c r="D33" s="4">
        <f t="shared" si="11"/>
        <v>40</v>
      </c>
      <c r="E33" s="4">
        <f t="shared" si="12"/>
        <v>51</v>
      </c>
      <c r="F33" s="4"/>
      <c r="G33" s="4">
        <v>13</v>
      </c>
      <c r="H33" s="4">
        <v>9</v>
      </c>
      <c r="I33" s="4">
        <v>1</v>
      </c>
      <c r="J33" s="4">
        <v>5</v>
      </c>
      <c r="K33" s="19">
        <v>2</v>
      </c>
      <c r="L33" s="4">
        <v>1</v>
      </c>
      <c r="M33" s="4">
        <v>14</v>
      </c>
      <c r="N33" s="4">
        <v>22</v>
      </c>
      <c r="O33" s="4">
        <v>2</v>
      </c>
      <c r="P33" s="4">
        <v>2</v>
      </c>
      <c r="Q33" s="4">
        <v>8</v>
      </c>
      <c r="R33" s="4">
        <v>12</v>
      </c>
    </row>
    <row r="34" spans="1:18" ht="12" customHeight="1" x14ac:dyDescent="0.25">
      <c r="A34" s="5"/>
      <c r="B34" s="11" t="s">
        <v>24</v>
      </c>
      <c r="C34" s="4">
        <f t="shared" si="10"/>
        <v>73</v>
      </c>
      <c r="D34" s="4">
        <f>G34+I34+K34+M34</f>
        <v>28</v>
      </c>
      <c r="E34" s="4">
        <f t="shared" si="12"/>
        <v>45</v>
      </c>
      <c r="F34" s="4"/>
      <c r="G34" s="4">
        <v>18</v>
      </c>
      <c r="H34" s="4">
        <v>16</v>
      </c>
      <c r="I34" s="4">
        <v>3</v>
      </c>
      <c r="J34" s="4">
        <v>4</v>
      </c>
      <c r="K34" s="4">
        <v>2</v>
      </c>
      <c r="L34" s="4">
        <v>3</v>
      </c>
      <c r="M34" s="4">
        <v>5</v>
      </c>
      <c r="N34" s="4">
        <v>12</v>
      </c>
      <c r="O34" s="4" t="s">
        <v>61</v>
      </c>
      <c r="P34" s="4">
        <v>3</v>
      </c>
      <c r="Q34" s="43" t="s">
        <v>61</v>
      </c>
      <c r="R34" s="4">
        <v>7</v>
      </c>
    </row>
    <row r="35" spans="1:18" ht="12" customHeight="1" x14ac:dyDescent="0.25">
      <c r="A35" s="5"/>
      <c r="B35" s="11" t="s">
        <v>25</v>
      </c>
      <c r="C35" s="4">
        <f t="shared" si="10"/>
        <v>3121</v>
      </c>
      <c r="D35" s="4">
        <f t="shared" si="11"/>
        <v>1281</v>
      </c>
      <c r="E35" s="4">
        <f t="shared" si="12"/>
        <v>1840</v>
      </c>
      <c r="F35" s="4"/>
      <c r="G35" s="4">
        <v>544</v>
      </c>
      <c r="H35" s="4">
        <v>1011</v>
      </c>
      <c r="I35" s="4">
        <v>142</v>
      </c>
      <c r="J35" s="4">
        <v>99</v>
      </c>
      <c r="K35" s="4">
        <v>50</v>
      </c>
      <c r="L35" s="4">
        <v>47</v>
      </c>
      <c r="M35" s="4">
        <v>285</v>
      </c>
      <c r="N35" s="4">
        <v>371</v>
      </c>
      <c r="O35" s="4">
        <v>34</v>
      </c>
      <c r="P35" s="4">
        <v>40</v>
      </c>
      <c r="Q35" s="4">
        <v>226</v>
      </c>
      <c r="R35" s="4">
        <v>272</v>
      </c>
    </row>
    <row r="36" spans="1:18" ht="12" customHeight="1" x14ac:dyDescent="0.25">
      <c r="A36" s="5"/>
      <c r="B36" s="11" t="s">
        <v>26</v>
      </c>
      <c r="C36" s="4">
        <f t="shared" si="10"/>
        <v>578</v>
      </c>
      <c r="D36" s="4">
        <f t="shared" si="11"/>
        <v>231</v>
      </c>
      <c r="E36" s="4">
        <f t="shared" si="12"/>
        <v>347</v>
      </c>
      <c r="F36" s="4"/>
      <c r="G36" s="4">
        <v>83</v>
      </c>
      <c r="H36" s="4">
        <v>199</v>
      </c>
      <c r="I36" s="4">
        <v>26</v>
      </c>
      <c r="J36" s="4">
        <v>10</v>
      </c>
      <c r="K36" s="4">
        <v>15</v>
      </c>
      <c r="L36" s="4">
        <v>10</v>
      </c>
      <c r="M36" s="4">
        <v>53</v>
      </c>
      <c r="N36" s="4">
        <v>54</v>
      </c>
      <c r="O36" s="4">
        <v>10</v>
      </c>
      <c r="P36" s="4">
        <v>14</v>
      </c>
      <c r="Q36" s="4">
        <v>44</v>
      </c>
      <c r="R36" s="4">
        <v>60</v>
      </c>
    </row>
    <row r="37" spans="1:18" ht="3" customHeight="1" x14ac:dyDescent="0.25">
      <c r="A37" s="5"/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</row>
    <row r="38" spans="1:18" ht="12" customHeight="1" x14ac:dyDescent="0.25">
      <c r="A38" s="5"/>
      <c r="B38" s="29"/>
      <c r="C38" s="4"/>
      <c r="D38" s="4"/>
      <c r="E38" s="4"/>
      <c r="F38" s="4"/>
      <c r="G38" s="4"/>
      <c r="H38" s="4"/>
      <c r="I38" s="4"/>
      <c r="J38" s="4"/>
      <c r="K38" s="4"/>
      <c r="L38" s="4"/>
      <c r="M38" s="32"/>
      <c r="N38" s="32"/>
      <c r="O38" s="32"/>
      <c r="R38" s="32" t="s">
        <v>54</v>
      </c>
    </row>
    <row r="39" spans="1:18" ht="12" customHeight="1" x14ac:dyDescent="0.25">
      <c r="A39" s="5"/>
      <c r="B39" s="2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8" ht="12" customHeight="1" x14ac:dyDescent="0.25">
      <c r="A40" s="5"/>
      <c r="B40" s="29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8" ht="15" customHeight="1" x14ac:dyDescent="0.25">
      <c r="A41" s="5"/>
      <c r="B41" s="42" t="s">
        <v>62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8"/>
      <c r="N41" s="8"/>
      <c r="O41" s="41"/>
      <c r="P41" s="41"/>
      <c r="Q41" s="41"/>
      <c r="R41" s="41"/>
    </row>
    <row r="42" spans="1:18" ht="10.5" customHeight="1" x14ac:dyDescent="0.25">
      <c r="A42" s="5"/>
      <c r="B42" s="25"/>
      <c r="C42" s="25"/>
      <c r="D42" s="25"/>
      <c r="E42" s="36"/>
      <c r="F42" s="36"/>
      <c r="G42" s="26"/>
      <c r="H42" s="25"/>
      <c r="I42" s="25"/>
      <c r="J42" s="25"/>
      <c r="K42" s="25"/>
      <c r="L42" s="25"/>
      <c r="M42" s="33"/>
      <c r="N42" s="33"/>
      <c r="O42" s="33"/>
      <c r="R42" s="33" t="s">
        <v>55</v>
      </c>
    </row>
    <row r="43" spans="1:18" ht="3" customHeigh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8" ht="12.75" customHeight="1" x14ac:dyDescent="0.25">
      <c r="A44" s="5"/>
      <c r="B44" s="46" t="s">
        <v>49</v>
      </c>
      <c r="C44" s="50" t="s">
        <v>0</v>
      </c>
      <c r="D44" s="44"/>
      <c r="E44" s="44"/>
      <c r="F44" s="28"/>
      <c r="G44" s="49" t="s">
        <v>56</v>
      </c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</row>
    <row r="45" spans="1:18" ht="12" customHeight="1" x14ac:dyDescent="0.25">
      <c r="A45" s="5"/>
      <c r="B45" s="47"/>
      <c r="C45" s="51"/>
      <c r="D45" s="45"/>
      <c r="E45" s="45"/>
      <c r="F45" s="37"/>
      <c r="G45" s="44" t="s">
        <v>53</v>
      </c>
      <c r="H45" s="44"/>
      <c r="I45" s="44" t="s">
        <v>52</v>
      </c>
      <c r="J45" s="44"/>
      <c r="K45" s="44" t="s">
        <v>60</v>
      </c>
      <c r="L45" s="44"/>
      <c r="M45" s="44" t="s">
        <v>50</v>
      </c>
      <c r="N45" s="44"/>
      <c r="O45" s="44" t="s">
        <v>51</v>
      </c>
      <c r="P45" s="44"/>
      <c r="Q45" s="44" t="s">
        <v>57</v>
      </c>
      <c r="R45" s="44"/>
    </row>
    <row r="46" spans="1:18" ht="12" customHeight="1" x14ac:dyDescent="0.25">
      <c r="A46" s="5"/>
      <c r="B46" s="47"/>
      <c r="C46" s="52"/>
      <c r="D46" s="53"/>
      <c r="E46" s="53"/>
      <c r="F46" s="37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1:18" ht="12.75" customHeight="1" x14ac:dyDescent="0.25">
      <c r="A47" s="5"/>
      <c r="B47" s="47"/>
      <c r="C47" s="38" t="s">
        <v>0</v>
      </c>
      <c r="D47" s="40" t="s">
        <v>58</v>
      </c>
      <c r="E47" s="40" t="s">
        <v>59</v>
      </c>
      <c r="F47" s="34"/>
      <c r="G47" s="39" t="s">
        <v>58</v>
      </c>
      <c r="H47" s="40" t="s">
        <v>59</v>
      </c>
      <c r="I47" s="38" t="s">
        <v>58</v>
      </c>
      <c r="J47" s="39" t="s">
        <v>59</v>
      </c>
      <c r="K47" s="38" t="s">
        <v>58</v>
      </c>
      <c r="L47" s="39" t="s">
        <v>59</v>
      </c>
      <c r="M47" s="38" t="s">
        <v>58</v>
      </c>
      <c r="N47" s="39" t="s">
        <v>59</v>
      </c>
      <c r="O47" s="38" t="s">
        <v>58</v>
      </c>
      <c r="P47" s="39" t="s">
        <v>59</v>
      </c>
      <c r="Q47" s="38" t="s">
        <v>58</v>
      </c>
      <c r="R47" s="39" t="s">
        <v>59</v>
      </c>
    </row>
    <row r="48" spans="1:18" ht="3" customHeight="1" x14ac:dyDescent="0.25">
      <c r="A48" s="5"/>
      <c r="B48" s="9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</row>
    <row r="49" spans="1:18" ht="13.5" customHeight="1" x14ac:dyDescent="0.25">
      <c r="A49" s="5"/>
      <c r="B49" s="10" t="s">
        <v>41</v>
      </c>
      <c r="C49" s="3">
        <f>SUM(C50:C54)</f>
        <v>8052</v>
      </c>
      <c r="D49" s="3">
        <f>SUM(D50:D54)</f>
        <v>3284</v>
      </c>
      <c r="E49" s="3">
        <f>SUM(E50:E54)</f>
        <v>4768</v>
      </c>
      <c r="F49" s="3"/>
      <c r="G49" s="3">
        <f>SUM(G50:G54)</f>
        <v>1413</v>
      </c>
      <c r="H49" s="3">
        <f t="shared" ref="H49:R49" si="13">SUM(H50:H54)</f>
        <v>2861</v>
      </c>
      <c r="I49" s="3">
        <f t="shared" si="13"/>
        <v>335</v>
      </c>
      <c r="J49" s="3">
        <f t="shared" si="13"/>
        <v>244</v>
      </c>
      <c r="K49" s="3">
        <f t="shared" si="13"/>
        <v>154</v>
      </c>
      <c r="L49" s="3">
        <f t="shared" si="13"/>
        <v>88</v>
      </c>
      <c r="M49" s="3">
        <f t="shared" si="13"/>
        <v>497</v>
      </c>
      <c r="N49" s="3">
        <f t="shared" si="13"/>
        <v>574</v>
      </c>
      <c r="O49" s="3">
        <f t="shared" si="13"/>
        <v>142</v>
      </c>
      <c r="P49" s="3">
        <f t="shared" si="13"/>
        <v>148</v>
      </c>
      <c r="Q49" s="3">
        <f t="shared" si="13"/>
        <v>743</v>
      </c>
      <c r="R49" s="3">
        <f t="shared" si="13"/>
        <v>853</v>
      </c>
    </row>
    <row r="50" spans="1:18" ht="13.5" customHeight="1" x14ac:dyDescent="0.25">
      <c r="A50" s="5"/>
      <c r="B50" s="11" t="s">
        <v>45</v>
      </c>
      <c r="C50" s="4">
        <f t="shared" ref="C50:C54" si="14">D50+E50</f>
        <v>3280</v>
      </c>
      <c r="D50" s="4">
        <f t="shared" ref="D50:D54" si="15">G50+I50+K50+M50+O50+Q50</f>
        <v>1345</v>
      </c>
      <c r="E50" s="4">
        <f t="shared" ref="E50" si="16">H50+J50+L50+N50+P50+R50</f>
        <v>1935</v>
      </c>
      <c r="F50" s="4"/>
      <c r="G50" s="4">
        <v>599</v>
      </c>
      <c r="H50" s="4">
        <v>1156</v>
      </c>
      <c r="I50" s="4">
        <v>132</v>
      </c>
      <c r="J50" s="4">
        <v>104</v>
      </c>
      <c r="K50" s="4">
        <v>55</v>
      </c>
      <c r="L50" s="4">
        <v>29</v>
      </c>
      <c r="M50" s="4">
        <v>224</v>
      </c>
      <c r="N50" s="4">
        <v>237</v>
      </c>
      <c r="O50" s="4">
        <v>48</v>
      </c>
      <c r="P50" s="4">
        <v>62</v>
      </c>
      <c r="Q50" s="4">
        <v>287</v>
      </c>
      <c r="R50" s="4">
        <v>347</v>
      </c>
    </row>
    <row r="51" spans="1:18" ht="13.5" customHeight="1" x14ac:dyDescent="0.25">
      <c r="A51" s="5"/>
      <c r="B51" s="11" t="s">
        <v>42</v>
      </c>
      <c r="C51" s="4">
        <f t="shared" si="14"/>
        <v>126</v>
      </c>
      <c r="D51" s="4">
        <f t="shared" si="15"/>
        <v>60</v>
      </c>
      <c r="E51" s="4">
        <f>H51+J51+N51+P51+R51</f>
        <v>66</v>
      </c>
      <c r="F51" s="4"/>
      <c r="G51" s="4">
        <v>29</v>
      </c>
      <c r="H51" s="4">
        <v>39</v>
      </c>
      <c r="I51" s="4">
        <v>3</v>
      </c>
      <c r="J51" s="4">
        <v>1</v>
      </c>
      <c r="K51" s="4">
        <v>3</v>
      </c>
      <c r="L51" s="4" t="s">
        <v>61</v>
      </c>
      <c r="M51" s="4">
        <v>12</v>
      </c>
      <c r="N51" s="4">
        <v>10</v>
      </c>
      <c r="O51" s="4">
        <v>4</v>
      </c>
      <c r="P51" s="4">
        <v>8</v>
      </c>
      <c r="Q51" s="4">
        <v>9</v>
      </c>
      <c r="R51" s="4">
        <v>8</v>
      </c>
    </row>
    <row r="52" spans="1:18" ht="13.5" customHeight="1" x14ac:dyDescent="0.25">
      <c r="A52" s="5"/>
      <c r="B52" s="11" t="s">
        <v>46</v>
      </c>
      <c r="C52" s="4">
        <f t="shared" si="14"/>
        <v>439</v>
      </c>
      <c r="D52" s="4">
        <f t="shared" si="15"/>
        <v>196</v>
      </c>
      <c r="E52" s="4">
        <f t="shared" ref="E52:E54" si="17">H52+J52+L52+N52+P52+R52</f>
        <v>243</v>
      </c>
      <c r="F52" s="4"/>
      <c r="G52" s="4">
        <v>74</v>
      </c>
      <c r="H52" s="4">
        <v>116</v>
      </c>
      <c r="I52" s="4">
        <v>6</v>
      </c>
      <c r="J52" s="4">
        <v>18</v>
      </c>
      <c r="K52" s="4">
        <v>11</v>
      </c>
      <c r="L52" s="4">
        <v>11</v>
      </c>
      <c r="M52" s="4">
        <v>40</v>
      </c>
      <c r="N52" s="4">
        <v>35</v>
      </c>
      <c r="O52" s="4">
        <v>11</v>
      </c>
      <c r="P52" s="4">
        <v>3</v>
      </c>
      <c r="Q52" s="4">
        <v>54</v>
      </c>
      <c r="R52" s="4">
        <v>60</v>
      </c>
    </row>
    <row r="53" spans="1:18" ht="13.5" customHeight="1" x14ac:dyDescent="0.25">
      <c r="A53" s="5"/>
      <c r="B53" s="11" t="s">
        <v>43</v>
      </c>
      <c r="C53" s="4">
        <f t="shared" si="14"/>
        <v>1671</v>
      </c>
      <c r="D53" s="4">
        <f t="shared" si="15"/>
        <v>667</v>
      </c>
      <c r="E53" s="4">
        <f t="shared" si="17"/>
        <v>1004</v>
      </c>
      <c r="F53" s="4"/>
      <c r="G53" s="4">
        <v>297</v>
      </c>
      <c r="H53" s="4">
        <v>698</v>
      </c>
      <c r="I53" s="4">
        <v>85</v>
      </c>
      <c r="J53" s="4">
        <v>34</v>
      </c>
      <c r="K53" s="4">
        <v>32</v>
      </c>
      <c r="L53" s="4">
        <v>17</v>
      </c>
      <c r="M53" s="4">
        <v>74</v>
      </c>
      <c r="N53" s="4">
        <v>82</v>
      </c>
      <c r="O53" s="4">
        <v>31</v>
      </c>
      <c r="P53" s="4">
        <v>25</v>
      </c>
      <c r="Q53" s="4">
        <v>148</v>
      </c>
      <c r="R53" s="4">
        <v>148</v>
      </c>
    </row>
    <row r="54" spans="1:18" ht="13.5" customHeight="1" x14ac:dyDescent="0.25">
      <c r="A54" s="5"/>
      <c r="B54" s="11" t="s">
        <v>47</v>
      </c>
      <c r="C54" s="4">
        <f t="shared" si="14"/>
        <v>2536</v>
      </c>
      <c r="D54" s="4">
        <f t="shared" si="15"/>
        <v>1016</v>
      </c>
      <c r="E54" s="4">
        <f t="shared" si="17"/>
        <v>1520</v>
      </c>
      <c r="F54" s="4"/>
      <c r="G54" s="4">
        <v>414</v>
      </c>
      <c r="H54" s="4">
        <v>852</v>
      </c>
      <c r="I54" s="4">
        <v>109</v>
      </c>
      <c r="J54" s="4">
        <v>87</v>
      </c>
      <c r="K54" s="4">
        <v>53</v>
      </c>
      <c r="L54" s="4">
        <v>31</v>
      </c>
      <c r="M54" s="4">
        <v>147</v>
      </c>
      <c r="N54" s="4">
        <v>210</v>
      </c>
      <c r="O54" s="4">
        <v>48</v>
      </c>
      <c r="P54" s="4">
        <v>50</v>
      </c>
      <c r="Q54" s="4">
        <v>245</v>
      </c>
      <c r="R54" s="4">
        <v>290</v>
      </c>
    </row>
    <row r="55" spans="1:18" ht="13.5" customHeight="1" x14ac:dyDescent="0.25">
      <c r="A55" s="5"/>
      <c r="B55" s="10" t="s">
        <v>36</v>
      </c>
      <c r="C55" s="3">
        <f>SUM(C56:C60)</f>
        <v>1615</v>
      </c>
      <c r="D55" s="3">
        <f>SUM(D56:D60)</f>
        <v>770</v>
      </c>
      <c r="E55" s="3">
        <f>SUM(E56:E60)</f>
        <v>845</v>
      </c>
      <c r="F55" s="3"/>
      <c r="G55" s="3">
        <f>SUM(G56:G60)</f>
        <v>332</v>
      </c>
      <c r="H55" s="3">
        <f t="shared" ref="H55:R55" si="18">SUM(H56:H60)</f>
        <v>471</v>
      </c>
      <c r="I55" s="3">
        <f t="shared" si="18"/>
        <v>99</v>
      </c>
      <c r="J55" s="3">
        <f t="shared" si="18"/>
        <v>44</v>
      </c>
      <c r="K55" s="3">
        <f t="shared" si="18"/>
        <v>37</v>
      </c>
      <c r="L55" s="3">
        <f t="shared" si="18"/>
        <v>24</v>
      </c>
      <c r="M55" s="3">
        <f t="shared" si="18"/>
        <v>119</v>
      </c>
      <c r="N55" s="3">
        <f t="shared" si="18"/>
        <v>138</v>
      </c>
      <c r="O55" s="3">
        <f t="shared" si="18"/>
        <v>29</v>
      </c>
      <c r="P55" s="3">
        <f t="shared" si="18"/>
        <v>22</v>
      </c>
      <c r="Q55" s="3">
        <f t="shared" si="18"/>
        <v>154</v>
      </c>
      <c r="R55" s="3">
        <f t="shared" si="18"/>
        <v>146</v>
      </c>
    </row>
    <row r="56" spans="1:18" ht="13.5" customHeight="1" x14ac:dyDescent="0.25">
      <c r="A56" s="5"/>
      <c r="B56" s="11" t="s">
        <v>44</v>
      </c>
      <c r="C56" s="4">
        <f>D56+E56</f>
        <v>970</v>
      </c>
      <c r="D56" s="4">
        <f t="shared" ref="D56:D60" si="19">G56+I56+K56+M56+O56+Q56</f>
        <v>452</v>
      </c>
      <c r="E56" s="4">
        <f t="shared" ref="E56" si="20">H56+J56+L56+N56+P56+R56</f>
        <v>518</v>
      </c>
      <c r="F56" s="4"/>
      <c r="G56" s="4">
        <v>206</v>
      </c>
      <c r="H56" s="4">
        <v>298</v>
      </c>
      <c r="I56" s="4">
        <v>55</v>
      </c>
      <c r="J56" s="4">
        <v>20</v>
      </c>
      <c r="K56" s="4">
        <v>18</v>
      </c>
      <c r="L56" s="4">
        <v>15</v>
      </c>
      <c r="M56" s="4">
        <v>65</v>
      </c>
      <c r="N56" s="4">
        <v>75</v>
      </c>
      <c r="O56" s="4">
        <v>13</v>
      </c>
      <c r="P56" s="4">
        <v>17</v>
      </c>
      <c r="Q56" s="4">
        <v>95</v>
      </c>
      <c r="R56" s="4">
        <v>93</v>
      </c>
    </row>
    <row r="57" spans="1:18" ht="13.5" customHeight="1" x14ac:dyDescent="0.25">
      <c r="A57" s="5"/>
      <c r="B57" s="11" t="s">
        <v>37</v>
      </c>
      <c r="C57" s="4">
        <f t="shared" ref="C57:C60" si="21">D57+E57</f>
        <v>183</v>
      </c>
      <c r="D57" s="4">
        <f t="shared" si="19"/>
        <v>96</v>
      </c>
      <c r="E57" s="4">
        <f>H57+J57+L57+N57+R57</f>
        <v>87</v>
      </c>
      <c r="F57" s="4"/>
      <c r="G57" s="4">
        <v>51</v>
      </c>
      <c r="H57" s="16">
        <v>51</v>
      </c>
      <c r="I57" s="18">
        <v>5</v>
      </c>
      <c r="J57" s="4">
        <v>4</v>
      </c>
      <c r="K57" s="4">
        <v>6</v>
      </c>
      <c r="L57" s="4">
        <v>3</v>
      </c>
      <c r="M57" s="4">
        <v>13</v>
      </c>
      <c r="N57" s="4">
        <v>15</v>
      </c>
      <c r="O57" s="4">
        <v>4</v>
      </c>
      <c r="P57" s="43" t="s">
        <v>61</v>
      </c>
      <c r="Q57" s="4">
        <v>17</v>
      </c>
      <c r="R57" s="4">
        <v>14</v>
      </c>
    </row>
    <row r="58" spans="1:18" ht="13.5" customHeight="1" x14ac:dyDescent="0.25">
      <c r="A58" s="5"/>
      <c r="B58" s="11" t="s">
        <v>38</v>
      </c>
      <c r="C58" s="4">
        <f t="shared" si="21"/>
        <v>300</v>
      </c>
      <c r="D58" s="4">
        <f t="shared" si="19"/>
        <v>147</v>
      </c>
      <c r="E58" s="4">
        <f t="shared" ref="E58:E59" si="22">H58+J58+L58+N58+P58+R58</f>
        <v>153</v>
      </c>
      <c r="F58" s="4"/>
      <c r="G58" s="4">
        <v>49</v>
      </c>
      <c r="H58" s="15">
        <v>93</v>
      </c>
      <c r="I58" s="4">
        <v>26</v>
      </c>
      <c r="J58" s="4">
        <v>13</v>
      </c>
      <c r="K58" s="4">
        <v>9</v>
      </c>
      <c r="L58" s="4">
        <v>3</v>
      </c>
      <c r="M58" s="4">
        <v>25</v>
      </c>
      <c r="N58" s="4">
        <v>19</v>
      </c>
      <c r="O58" s="4">
        <v>10</v>
      </c>
      <c r="P58" s="4">
        <v>1</v>
      </c>
      <c r="Q58" s="4">
        <v>28</v>
      </c>
      <c r="R58" s="4">
        <v>24</v>
      </c>
    </row>
    <row r="59" spans="1:18" ht="13.5" customHeight="1" x14ac:dyDescent="0.25">
      <c r="A59" s="5"/>
      <c r="B59" s="11" t="s">
        <v>39</v>
      </c>
      <c r="C59" s="4">
        <f t="shared" si="21"/>
        <v>119</v>
      </c>
      <c r="D59" s="4">
        <f t="shared" si="19"/>
        <v>56</v>
      </c>
      <c r="E59" s="4">
        <f t="shared" si="22"/>
        <v>63</v>
      </c>
      <c r="F59" s="4"/>
      <c r="G59" s="4">
        <v>17</v>
      </c>
      <c r="H59" s="17">
        <v>21</v>
      </c>
      <c r="I59" s="4">
        <v>11</v>
      </c>
      <c r="J59" s="4">
        <v>6</v>
      </c>
      <c r="K59" s="4">
        <v>3</v>
      </c>
      <c r="L59" s="4">
        <v>3</v>
      </c>
      <c r="M59" s="4">
        <v>13</v>
      </c>
      <c r="N59" s="4">
        <v>22</v>
      </c>
      <c r="O59" s="4">
        <v>1</v>
      </c>
      <c r="P59" s="4">
        <v>2</v>
      </c>
      <c r="Q59" s="4">
        <v>11</v>
      </c>
      <c r="R59" s="4">
        <v>9</v>
      </c>
    </row>
    <row r="60" spans="1:18" ht="13.5" customHeight="1" x14ac:dyDescent="0.25">
      <c r="A60" s="5"/>
      <c r="B60" s="11" t="s">
        <v>40</v>
      </c>
      <c r="C60" s="4">
        <f t="shared" si="21"/>
        <v>43</v>
      </c>
      <c r="D60" s="4">
        <f t="shared" si="19"/>
        <v>19</v>
      </c>
      <c r="E60" s="4">
        <f>H60+J60+N60+P60+R60</f>
        <v>24</v>
      </c>
      <c r="F60" s="4"/>
      <c r="G60" s="4">
        <v>9</v>
      </c>
      <c r="H60" s="4">
        <v>8</v>
      </c>
      <c r="I60" s="4">
        <v>2</v>
      </c>
      <c r="J60" s="4">
        <v>1</v>
      </c>
      <c r="K60" s="4">
        <v>1</v>
      </c>
      <c r="L60" s="4" t="s">
        <v>61</v>
      </c>
      <c r="M60" s="4">
        <v>3</v>
      </c>
      <c r="N60" s="4">
        <v>7</v>
      </c>
      <c r="O60" s="4">
        <v>1</v>
      </c>
      <c r="P60" s="4">
        <v>2</v>
      </c>
      <c r="Q60" s="4">
        <v>3</v>
      </c>
      <c r="R60" s="4">
        <v>6</v>
      </c>
    </row>
    <row r="61" spans="1:18" ht="14.1" customHeight="1" x14ac:dyDescent="0.25">
      <c r="A61" s="5"/>
      <c r="B61" s="10" t="s">
        <v>27</v>
      </c>
      <c r="C61" s="3">
        <f>SUM(C62:C69)</f>
        <v>15231</v>
      </c>
      <c r="D61" s="3">
        <f>SUM(D62:D69)</f>
        <v>6205</v>
      </c>
      <c r="E61" s="3">
        <f t="shared" ref="E61" si="23">SUM(E62:E69)</f>
        <v>9026</v>
      </c>
      <c r="F61" s="3"/>
      <c r="G61" s="3">
        <f t="shared" ref="G61:R61" si="24">SUM(G62:G69)</f>
        <v>2639</v>
      </c>
      <c r="H61" s="3">
        <f t="shared" si="24"/>
        <v>5238</v>
      </c>
      <c r="I61" s="3">
        <f t="shared" si="24"/>
        <v>654</v>
      </c>
      <c r="J61" s="3">
        <f t="shared" si="24"/>
        <v>456</v>
      </c>
      <c r="K61" s="3">
        <f t="shared" si="24"/>
        <v>330</v>
      </c>
      <c r="L61" s="3">
        <f t="shared" si="24"/>
        <v>192</v>
      </c>
      <c r="M61" s="3">
        <f t="shared" si="24"/>
        <v>987</v>
      </c>
      <c r="N61" s="3">
        <f t="shared" si="24"/>
        <v>1292</v>
      </c>
      <c r="O61" s="3">
        <f t="shared" si="24"/>
        <v>286</v>
      </c>
      <c r="P61" s="3">
        <f t="shared" si="24"/>
        <v>274</v>
      </c>
      <c r="Q61" s="3">
        <f t="shared" si="24"/>
        <v>1309</v>
      </c>
      <c r="R61" s="3">
        <f t="shared" si="24"/>
        <v>1574</v>
      </c>
    </row>
    <row r="62" spans="1:18" ht="14.1" customHeight="1" x14ac:dyDescent="0.25">
      <c r="A62" s="5"/>
      <c r="B62" s="11" t="s">
        <v>28</v>
      </c>
      <c r="C62" s="4">
        <f t="shared" ref="C62" si="25">D62+E62</f>
        <v>7272</v>
      </c>
      <c r="D62" s="4">
        <f t="shared" ref="D62" si="26">G62+I62+K62+M62+O62+Q62</f>
        <v>2881</v>
      </c>
      <c r="E62" s="4">
        <f t="shared" ref="E62" si="27">H62+J62+L62+N62+P62+R62</f>
        <v>4391</v>
      </c>
      <c r="F62" s="4"/>
      <c r="G62" s="4">
        <v>1268</v>
      </c>
      <c r="H62" s="4">
        <v>2632</v>
      </c>
      <c r="I62" s="4">
        <v>322</v>
      </c>
      <c r="J62" s="4">
        <v>229</v>
      </c>
      <c r="K62" s="4">
        <v>133</v>
      </c>
      <c r="L62" s="4">
        <v>98</v>
      </c>
      <c r="M62" s="4">
        <v>412</v>
      </c>
      <c r="N62" s="4">
        <v>552</v>
      </c>
      <c r="O62" s="4">
        <v>127</v>
      </c>
      <c r="P62" s="4">
        <v>122</v>
      </c>
      <c r="Q62" s="4">
        <v>619</v>
      </c>
      <c r="R62" s="4">
        <v>758</v>
      </c>
    </row>
    <row r="63" spans="1:18" ht="14.1" customHeight="1" x14ac:dyDescent="0.25">
      <c r="A63" s="5"/>
      <c r="B63" s="11" t="s">
        <v>29</v>
      </c>
      <c r="C63" s="4">
        <f t="shared" ref="C63:C69" si="28">D63+E63</f>
        <v>179</v>
      </c>
      <c r="D63" s="4">
        <f t="shared" ref="D63:D69" si="29">G63+I63+K63+M63+O63+Q63</f>
        <v>76</v>
      </c>
      <c r="E63" s="4">
        <f t="shared" ref="E63:E69" si="30">H63+J63+L63+N63+P63+R63</f>
        <v>103</v>
      </c>
      <c r="F63" s="4"/>
      <c r="G63" s="4">
        <v>35</v>
      </c>
      <c r="H63" s="4">
        <v>55</v>
      </c>
      <c r="I63" s="4">
        <v>6</v>
      </c>
      <c r="J63" s="4">
        <v>5</v>
      </c>
      <c r="K63" s="4">
        <v>2</v>
      </c>
      <c r="L63" s="4">
        <v>5</v>
      </c>
      <c r="M63" s="4">
        <v>18</v>
      </c>
      <c r="N63" s="4">
        <v>27</v>
      </c>
      <c r="O63" s="4">
        <v>5</v>
      </c>
      <c r="P63" s="4">
        <v>1</v>
      </c>
      <c r="Q63" s="4">
        <v>10</v>
      </c>
      <c r="R63" s="4">
        <v>10</v>
      </c>
    </row>
    <row r="64" spans="1:18" ht="14.1" customHeight="1" x14ac:dyDescent="0.25">
      <c r="A64" s="5"/>
      <c r="B64" s="11" t="s">
        <v>30</v>
      </c>
      <c r="C64" s="4">
        <f t="shared" si="28"/>
        <v>539</v>
      </c>
      <c r="D64" s="4">
        <f t="shared" si="29"/>
        <v>254</v>
      </c>
      <c r="E64" s="4">
        <f t="shared" si="30"/>
        <v>285</v>
      </c>
      <c r="F64" s="4"/>
      <c r="G64" s="4">
        <v>85</v>
      </c>
      <c r="H64" s="4">
        <v>137</v>
      </c>
      <c r="I64" s="4">
        <v>23</v>
      </c>
      <c r="J64" s="4">
        <v>15</v>
      </c>
      <c r="K64" s="4">
        <v>19</v>
      </c>
      <c r="L64" s="4">
        <v>7</v>
      </c>
      <c r="M64" s="4">
        <v>55</v>
      </c>
      <c r="N64" s="4">
        <v>58</v>
      </c>
      <c r="O64" s="4">
        <v>17</v>
      </c>
      <c r="P64" s="4">
        <v>2</v>
      </c>
      <c r="Q64" s="4">
        <v>55</v>
      </c>
      <c r="R64" s="4">
        <v>66</v>
      </c>
    </row>
    <row r="65" spans="1:18" ht="14.1" customHeight="1" x14ac:dyDescent="0.25">
      <c r="A65" s="5"/>
      <c r="B65" s="11" t="s">
        <v>31</v>
      </c>
      <c r="C65" s="4">
        <f t="shared" si="28"/>
        <v>1032</v>
      </c>
      <c r="D65" s="4">
        <f t="shared" si="29"/>
        <v>499</v>
      </c>
      <c r="E65" s="4">
        <f t="shared" si="30"/>
        <v>533</v>
      </c>
      <c r="F65" s="4"/>
      <c r="G65" s="4">
        <v>192</v>
      </c>
      <c r="H65" s="4">
        <v>277</v>
      </c>
      <c r="I65" s="4">
        <v>49</v>
      </c>
      <c r="J65" s="4">
        <v>31</v>
      </c>
      <c r="K65" s="4">
        <v>28</v>
      </c>
      <c r="L65" s="4">
        <v>17</v>
      </c>
      <c r="M65" s="4">
        <v>115</v>
      </c>
      <c r="N65" s="4">
        <v>113</v>
      </c>
      <c r="O65" s="4">
        <v>23</v>
      </c>
      <c r="P65" s="4">
        <v>19</v>
      </c>
      <c r="Q65" s="4">
        <v>92</v>
      </c>
      <c r="R65" s="4">
        <v>76</v>
      </c>
    </row>
    <row r="66" spans="1:18" ht="14.1" customHeight="1" x14ac:dyDescent="0.25">
      <c r="A66" s="5"/>
      <c r="B66" s="11" t="s">
        <v>32</v>
      </c>
      <c r="C66" s="4">
        <f t="shared" si="28"/>
        <v>484</v>
      </c>
      <c r="D66" s="4">
        <f t="shared" si="29"/>
        <v>197</v>
      </c>
      <c r="E66" s="4">
        <f t="shared" si="30"/>
        <v>287</v>
      </c>
      <c r="F66" s="4"/>
      <c r="G66" s="4">
        <v>83</v>
      </c>
      <c r="H66" s="4">
        <v>160</v>
      </c>
      <c r="I66" s="4">
        <v>20</v>
      </c>
      <c r="J66" s="4">
        <v>11</v>
      </c>
      <c r="K66" s="4">
        <v>9</v>
      </c>
      <c r="L66" s="4">
        <v>7</v>
      </c>
      <c r="M66" s="4">
        <v>29</v>
      </c>
      <c r="N66" s="4">
        <v>39</v>
      </c>
      <c r="O66" s="4">
        <v>12</v>
      </c>
      <c r="P66" s="4">
        <v>17</v>
      </c>
      <c r="Q66" s="4">
        <v>44</v>
      </c>
      <c r="R66" s="4">
        <v>53</v>
      </c>
    </row>
    <row r="67" spans="1:18" ht="14.1" customHeight="1" x14ac:dyDescent="0.25">
      <c r="A67" s="5"/>
      <c r="B67" s="11" t="s">
        <v>33</v>
      </c>
      <c r="C67" s="4">
        <f t="shared" si="28"/>
        <v>1291</v>
      </c>
      <c r="D67" s="4">
        <f t="shared" si="29"/>
        <v>519</v>
      </c>
      <c r="E67" s="4">
        <f t="shared" si="30"/>
        <v>772</v>
      </c>
      <c r="F67" s="4"/>
      <c r="G67" s="4">
        <v>219</v>
      </c>
      <c r="H67" s="4">
        <v>474</v>
      </c>
      <c r="I67" s="4">
        <v>61</v>
      </c>
      <c r="J67" s="4">
        <v>38</v>
      </c>
      <c r="K67" s="4">
        <v>32</v>
      </c>
      <c r="L67" s="4">
        <v>13</v>
      </c>
      <c r="M67" s="4">
        <v>74</v>
      </c>
      <c r="N67" s="4">
        <v>107</v>
      </c>
      <c r="O67" s="4">
        <v>26</v>
      </c>
      <c r="P67" s="4">
        <v>19</v>
      </c>
      <c r="Q67" s="4">
        <v>107</v>
      </c>
      <c r="R67" s="4">
        <v>121</v>
      </c>
    </row>
    <row r="68" spans="1:18" ht="14.1" customHeight="1" x14ac:dyDescent="0.25">
      <c r="A68" s="5"/>
      <c r="B68" s="11" t="s">
        <v>34</v>
      </c>
      <c r="C68" s="4">
        <f t="shared" si="28"/>
        <v>2723</v>
      </c>
      <c r="D68" s="4">
        <f t="shared" si="29"/>
        <v>1108</v>
      </c>
      <c r="E68" s="4">
        <f t="shared" si="30"/>
        <v>1615</v>
      </c>
      <c r="F68" s="4"/>
      <c r="G68" s="4">
        <v>492</v>
      </c>
      <c r="H68" s="4">
        <v>915</v>
      </c>
      <c r="I68" s="4">
        <v>111</v>
      </c>
      <c r="J68" s="4">
        <v>84</v>
      </c>
      <c r="K68" s="4">
        <v>64</v>
      </c>
      <c r="L68" s="4">
        <v>28</v>
      </c>
      <c r="M68" s="4">
        <v>161</v>
      </c>
      <c r="N68" s="4">
        <v>241</v>
      </c>
      <c r="O68" s="4">
        <v>42</v>
      </c>
      <c r="P68" s="4">
        <v>56</v>
      </c>
      <c r="Q68" s="4">
        <v>238</v>
      </c>
      <c r="R68" s="4">
        <v>291</v>
      </c>
    </row>
    <row r="69" spans="1:18" ht="14.1" customHeight="1" x14ac:dyDescent="0.25">
      <c r="A69" s="5"/>
      <c r="B69" s="11" t="s">
        <v>35</v>
      </c>
      <c r="C69" s="4">
        <f t="shared" si="28"/>
        <v>1711</v>
      </c>
      <c r="D69" s="4">
        <f t="shared" si="29"/>
        <v>671</v>
      </c>
      <c r="E69" s="4">
        <f t="shared" si="30"/>
        <v>1040</v>
      </c>
      <c r="F69" s="4"/>
      <c r="G69" s="4">
        <v>265</v>
      </c>
      <c r="H69" s="4">
        <v>588</v>
      </c>
      <c r="I69" s="4">
        <v>62</v>
      </c>
      <c r="J69" s="4">
        <v>43</v>
      </c>
      <c r="K69" s="4">
        <v>43</v>
      </c>
      <c r="L69" s="4">
        <v>17</v>
      </c>
      <c r="M69" s="4">
        <v>123</v>
      </c>
      <c r="N69" s="4">
        <v>155</v>
      </c>
      <c r="O69" s="4">
        <v>34</v>
      </c>
      <c r="P69" s="4">
        <v>38</v>
      </c>
      <c r="Q69" s="4">
        <v>144</v>
      </c>
      <c r="R69" s="4">
        <v>199</v>
      </c>
    </row>
    <row r="70" spans="1:18" ht="3" customHeight="1" x14ac:dyDescent="0.25">
      <c r="A70" s="5"/>
      <c r="B70" s="12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5" customHeight="1" x14ac:dyDescent="0.25">
      <c r="A71" s="5"/>
      <c r="B71" s="27" t="s">
        <v>48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5" spans="1:18" ht="12.75" customHeight="1" x14ac:dyDescent="0.2">
      <c r="M75" s="54"/>
    </row>
  </sheetData>
  <mergeCells count="18">
    <mergeCell ref="C44:E46"/>
    <mergeCell ref="O5:P6"/>
    <mergeCell ref="G5:H6"/>
    <mergeCell ref="I5:J6"/>
    <mergeCell ref="K5:L6"/>
    <mergeCell ref="Q5:R6"/>
    <mergeCell ref="B44:B47"/>
    <mergeCell ref="B4:B7"/>
    <mergeCell ref="M5:N6"/>
    <mergeCell ref="G4:R4"/>
    <mergeCell ref="G44:R44"/>
    <mergeCell ref="G45:H46"/>
    <mergeCell ref="I45:J46"/>
    <mergeCell ref="K45:L46"/>
    <mergeCell ref="M45:N46"/>
    <mergeCell ref="O45:P46"/>
    <mergeCell ref="Q45:R46"/>
    <mergeCell ref="C4:E6"/>
  </mergeCells>
  <phoneticPr fontId="1" type="noConversion"/>
  <printOptions horizontalCentered="1"/>
  <pageMargins left="0.59055118110236227" right="0.78740157480314965" top="0.78740157480314965" bottom="0.19685039370078741" header="0" footer="0"/>
  <pageSetup paperSize="9" scale="72" orientation="portrait" r:id="rId1"/>
  <headerFooter alignWithMargins="0"/>
  <ignoredErrors>
    <ignoredError sqref="G25 C25 D25:E25 D34 C61:D61 E57 C55:E55 E5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6,34  </vt:lpstr>
      <vt:lpstr>'  6,34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2014-10-01T02:13:22Z</cp:lastPrinted>
  <dcterms:created xsi:type="dcterms:W3CDTF">2010-05-21T21:39:37Z</dcterms:created>
  <dcterms:modified xsi:type="dcterms:W3CDTF">2022-11-21T15:50:02Z</dcterms:modified>
</cp:coreProperties>
</file>