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06-Salud\"/>
    </mc:Choice>
  </mc:AlternateContent>
  <bookViews>
    <workbookView xWindow="0" yWindow="0" windowWidth="28800" windowHeight="12435"/>
  </bookViews>
  <sheets>
    <sheet name="  6,42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21" i="1"/>
  <c r="C25" i="1"/>
  <c r="H39" i="1" l="1"/>
  <c r="G39" i="1"/>
  <c r="D39" i="1"/>
  <c r="C39" i="1"/>
  <c r="H33" i="1"/>
  <c r="G33" i="1"/>
  <c r="D33" i="1"/>
  <c r="C33" i="1"/>
  <c r="H25" i="1"/>
  <c r="G25" i="1"/>
  <c r="D25" i="1"/>
  <c r="H21" i="1"/>
  <c r="G21" i="1"/>
  <c r="D21" i="1"/>
  <c r="H12" i="1"/>
  <c r="G12" i="1"/>
  <c r="D12" i="1"/>
  <c r="C10" i="1" l="1"/>
  <c r="D10" i="1"/>
  <c r="G10" i="1"/>
  <c r="H10" i="1"/>
</calcChain>
</file>

<file path=xl/sharedStrings.xml><?xml version="1.0" encoding="utf-8"?>
<sst xmlns="http://schemas.openxmlformats.org/spreadsheetml/2006/main" count="46" uniqueCount="42">
  <si>
    <t>Primera ola (01/03/2020 - 30/11/2021)</t>
  </si>
  <si>
    <t>Segunda ola (01/12/2020 - 22/05/2021)</t>
  </si>
  <si>
    <t>MINSA</t>
  </si>
  <si>
    <t>Nacional</t>
  </si>
  <si>
    <t>Centro</t>
  </si>
  <si>
    <t>Apurímac</t>
  </si>
  <si>
    <t>Ayacucho</t>
  </si>
  <si>
    <t>Huancavelica</t>
  </si>
  <si>
    <t>Huánuco</t>
  </si>
  <si>
    <t xml:space="preserve">Ica </t>
  </si>
  <si>
    <t>Junín</t>
  </si>
  <si>
    <t>Pasco</t>
  </si>
  <si>
    <t>Lima</t>
  </si>
  <si>
    <t>Prov. Const. del Callao</t>
  </si>
  <si>
    <t>Norte</t>
  </si>
  <si>
    <t>Áncash</t>
  </si>
  <si>
    <t>Cajamarca</t>
  </si>
  <si>
    <t>La Libertad</t>
  </si>
  <si>
    <t>Lambayeque</t>
  </si>
  <si>
    <t>Piura</t>
  </si>
  <si>
    <t>Tumbes</t>
  </si>
  <si>
    <t>Oriente</t>
  </si>
  <si>
    <t>Amazonas</t>
  </si>
  <si>
    <t>Loreto</t>
  </si>
  <si>
    <t>San Martín</t>
  </si>
  <si>
    <t>Ucayali</t>
  </si>
  <si>
    <t>Sur</t>
  </si>
  <si>
    <t>Arequipa</t>
  </si>
  <si>
    <t>Cusco</t>
  </si>
  <si>
    <t>Madre de Dios</t>
  </si>
  <si>
    <t>Moquegua</t>
  </si>
  <si>
    <t>Puno</t>
  </si>
  <si>
    <t>Tacna</t>
  </si>
  <si>
    <t xml:space="preserve">Reportado </t>
  </si>
  <si>
    <t>(%)</t>
  </si>
  <si>
    <t>Reportado</t>
  </si>
  <si>
    <t>Macro Región /                          Región</t>
  </si>
  <si>
    <t xml:space="preserve">        (Absoluto y porcentaje)</t>
  </si>
  <si>
    <t>NOTI-                              SINADEF</t>
  </si>
  <si>
    <t xml:space="preserve">6.42 PERÚ: FALLECIDOS POR COVID-19 REPORTADOS EN SALA SITUACIONAL MINSA Y EN SERIE DE DATOS NOTI- </t>
  </si>
  <si>
    <t xml:space="preserve">       SINADEF,  POR OLA EPIDÉMICA, SEGÚN MACROREGIÓN Y REGIÓN, 01/03/2020 - 22/05/2021 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</si>
  <si>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Informe Final del Grupo de Trabajo Técnico de naturaleza temporal, dependiente de la Presidencia del Consejo de Ministros, creado mediante Resolución Ministerial N° 095-2021-PCM para proponer los criterios para actualizar la cifra de fallecidos por COVID-19.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</si>
</sst>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_ ;\-#,##0\ "/>
    <numFmt numFmtId="168" formatCode="##\ ##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0" fontId="3" fillId="2" borderId="3" xfId="1" applyFont="1" applyFill="1" applyBorder="1"/>
    <xf numFmtId="164" fontId="3" fillId="2" borderId="0" xfId="1" applyNumberFormat="1" applyFont="1" applyFill="1"/>
    <xf numFmtId="165" fontId="4" fillId="2" borderId="0" xfId="1" applyNumberFormat="1" applyFont="1" applyFill="1"/>
    <xf numFmtId="165" fontId="3" fillId="2" borderId="0" xfId="1" applyNumberFormat="1" applyFont="1" applyFill="1" applyAlignment="1">
      <alignment horizontal="right"/>
    </xf>
    <xf numFmtId="164" fontId="4" fillId="2" borderId="0" xfId="1" applyNumberFormat="1" applyFont="1" applyFill="1"/>
    <xf numFmtId="0" fontId="4" fillId="2" borderId="3" xfId="1" applyFont="1" applyFill="1" applyBorder="1"/>
    <xf numFmtId="165" fontId="4" fillId="2" borderId="0" xfId="1" applyNumberFormat="1" applyFont="1" applyFill="1" applyAlignment="1">
      <alignment horizontal="right"/>
    </xf>
    <xf numFmtId="0" fontId="4" fillId="2" borderId="4" xfId="1" applyFont="1" applyFill="1" applyBorder="1"/>
    <xf numFmtId="0" fontId="4" fillId="2" borderId="5" xfId="1" applyFont="1" applyFill="1" applyBorder="1"/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5" fillId="0" borderId="0" xfId="0" applyFont="1"/>
    <xf numFmtId="164" fontId="3" fillId="2" borderId="0" xfId="1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horizontal="right" vertical="center" wrapText="1"/>
    </xf>
    <xf numFmtId="0" fontId="3" fillId="2" borderId="5" xfId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0" fontId="3" fillId="2" borderId="2" xfId="1" applyFont="1" applyFill="1" applyBorder="1" applyAlignment="1">
      <alignment horizontal="right" vertical="center" wrapText="1"/>
    </xf>
    <xf numFmtId="0" fontId="3" fillId="2" borderId="8" xfId="1" applyFont="1" applyFill="1" applyBorder="1" applyAlignment="1">
      <alignment horizontal="right" vertical="center" wrapText="1"/>
    </xf>
    <xf numFmtId="0" fontId="3" fillId="2" borderId="6" xfId="1" applyFont="1" applyFill="1" applyBorder="1" applyAlignment="1">
      <alignment horizontal="right" vertical="center" wrapText="1"/>
    </xf>
    <xf numFmtId="0" fontId="3" fillId="2" borderId="5" xfId="1" applyFont="1" applyFill="1" applyBorder="1" applyAlignment="1">
      <alignment horizontal="right" vertical="center" wrapText="1"/>
    </xf>
    <xf numFmtId="0" fontId="3" fillId="2" borderId="6" xfId="1" applyFont="1" applyFill="1" applyBorder="1" applyAlignment="1">
      <alignment horizontal="right" vertical="center"/>
    </xf>
    <xf numFmtId="0" fontId="3" fillId="2" borderId="5" xfId="1" applyFont="1" applyFill="1" applyBorder="1" applyAlignment="1">
      <alignment horizontal="right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168" fontId="3" fillId="2" borderId="0" xfId="1" applyNumberFormat="1" applyFont="1" applyFill="1"/>
    <xf numFmtId="168" fontId="4" fillId="2" borderId="0" xfId="1" applyNumberFormat="1" applyFont="1" applyFill="1"/>
    <xf numFmtId="0" fontId="4" fillId="2" borderId="6" xfId="1" applyFont="1" applyFill="1" applyBorder="1" applyAlignment="1">
      <alignment horizontal="left" vertical="center" wrapText="1"/>
    </xf>
  </cellXfs>
  <cellStyles count="3">
    <cellStyle name="Normal" xfId="0" builtinId="0"/>
    <cellStyle name="Normal 2 2 10" xfId="2"/>
    <cellStyle name="Normal 3 2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tabSelected="1" zoomScaleNormal="100" workbookViewId="0"/>
  </sheetViews>
  <sheetFormatPr baseColWidth="10" defaultRowHeight="15" customHeight="1" x14ac:dyDescent="0.25"/>
  <cols>
    <col min="1" max="1" width="1.7109375" customWidth="1"/>
    <col min="2" max="2" width="17.7109375" customWidth="1"/>
    <col min="3" max="5" width="10.7109375" customWidth="1"/>
    <col min="6" max="6" width="2.42578125" customWidth="1"/>
    <col min="7" max="7" width="10.7109375" customWidth="1"/>
    <col min="8" max="8" width="11.140625" customWidth="1"/>
    <col min="9" max="9" width="11.85546875" customWidth="1"/>
  </cols>
  <sheetData>
    <row r="1" spans="1:9" ht="9" customHeight="1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30" t="s">
        <v>39</v>
      </c>
      <c r="C2" s="30"/>
      <c r="D2" s="30"/>
      <c r="E2" s="30"/>
      <c r="F2" s="30"/>
      <c r="G2" s="30"/>
      <c r="H2" s="30"/>
      <c r="I2" s="30"/>
    </row>
    <row r="3" spans="1:9" x14ac:dyDescent="0.25">
      <c r="A3" s="16"/>
      <c r="B3" s="30" t="s">
        <v>40</v>
      </c>
      <c r="C3" s="30"/>
      <c r="D3" s="30"/>
      <c r="E3" s="30"/>
      <c r="F3" s="30"/>
      <c r="G3" s="30"/>
      <c r="H3" s="30"/>
      <c r="I3" s="1"/>
    </row>
    <row r="4" spans="1:9" ht="12.75" customHeight="1" x14ac:dyDescent="0.25">
      <c r="A4" s="16"/>
      <c r="B4" s="31" t="s">
        <v>37</v>
      </c>
      <c r="C4" s="31"/>
      <c r="D4" s="1"/>
      <c r="E4" s="1"/>
      <c r="F4" s="1"/>
      <c r="G4" s="1"/>
      <c r="H4" s="1"/>
      <c r="I4" s="1"/>
    </row>
    <row r="5" spans="1:9" ht="3" customHeight="1" x14ac:dyDescent="0.25">
      <c r="A5" s="16"/>
      <c r="B5" s="30"/>
      <c r="C5" s="30"/>
      <c r="D5" s="1"/>
      <c r="E5" s="1"/>
      <c r="F5" s="1"/>
      <c r="G5" s="1"/>
      <c r="H5" s="1"/>
      <c r="I5" s="1"/>
    </row>
    <row r="6" spans="1:9" ht="15" customHeight="1" x14ac:dyDescent="0.25">
      <c r="A6" s="16"/>
      <c r="B6" s="28" t="s">
        <v>36</v>
      </c>
      <c r="C6" s="32" t="s">
        <v>0</v>
      </c>
      <c r="D6" s="32"/>
      <c r="E6" s="32"/>
      <c r="F6" s="15"/>
      <c r="G6" s="32" t="s">
        <v>1</v>
      </c>
      <c r="H6" s="32"/>
      <c r="I6" s="32"/>
    </row>
    <row r="7" spans="1:9" x14ac:dyDescent="0.25">
      <c r="A7" s="16"/>
      <c r="B7" s="29"/>
      <c r="C7" s="22" t="s">
        <v>2</v>
      </c>
      <c r="D7" s="24" t="s">
        <v>38</v>
      </c>
      <c r="E7" s="18" t="s">
        <v>33</v>
      </c>
      <c r="F7" s="13"/>
      <c r="G7" s="26" t="s">
        <v>2</v>
      </c>
      <c r="H7" s="24" t="s">
        <v>38</v>
      </c>
      <c r="I7" s="18" t="s">
        <v>35</v>
      </c>
    </row>
    <row r="8" spans="1:9" x14ac:dyDescent="0.25">
      <c r="A8" s="16"/>
      <c r="B8" s="29"/>
      <c r="C8" s="23"/>
      <c r="D8" s="25"/>
      <c r="E8" s="19" t="s">
        <v>34</v>
      </c>
      <c r="F8" s="14"/>
      <c r="G8" s="27"/>
      <c r="H8" s="25"/>
      <c r="I8" s="19" t="s">
        <v>34</v>
      </c>
    </row>
    <row r="9" spans="1:9" ht="6" customHeight="1" x14ac:dyDescent="0.25">
      <c r="A9" s="16"/>
      <c r="B9" s="4"/>
      <c r="C9" s="17"/>
      <c r="D9" s="2"/>
      <c r="E9" s="2"/>
      <c r="F9" s="2"/>
      <c r="G9" s="3"/>
      <c r="H9" s="2"/>
      <c r="I9" s="2"/>
    </row>
    <row r="10" spans="1:9" x14ac:dyDescent="0.25">
      <c r="A10" s="16"/>
      <c r="B10" s="4" t="s">
        <v>3</v>
      </c>
      <c r="C10" s="33">
        <f>C12+C21+C25+C33+C39</f>
        <v>36036</v>
      </c>
      <c r="D10" s="33">
        <f>D12+D21+D25+D33+D39</f>
        <v>89884</v>
      </c>
      <c r="E10" s="5">
        <v>40.1</v>
      </c>
      <c r="F10" s="5"/>
      <c r="G10" s="33">
        <f>G12+G21+G25+G33+G39</f>
        <v>32017</v>
      </c>
      <c r="H10" s="33">
        <f>H12+H21+H25+H33+H39</f>
        <v>90880</v>
      </c>
      <c r="I10" s="5">
        <v>35.200000000000003</v>
      </c>
    </row>
    <row r="11" spans="1:9" ht="6" customHeight="1" x14ac:dyDescent="0.25">
      <c r="A11" s="16"/>
      <c r="B11" s="4"/>
      <c r="C11" s="6"/>
      <c r="D11" s="7"/>
      <c r="E11" s="8"/>
      <c r="F11" s="8"/>
      <c r="G11" s="33"/>
      <c r="H11" s="33"/>
      <c r="I11" s="8"/>
    </row>
    <row r="12" spans="1:9" x14ac:dyDescent="0.25">
      <c r="A12" s="16"/>
      <c r="B12" s="4" t="s">
        <v>4</v>
      </c>
      <c r="C12" s="33">
        <f>SUM(C13:C19)</f>
        <v>3829</v>
      </c>
      <c r="D12" s="33">
        <f>SUM(D13:D19)</f>
        <v>8642</v>
      </c>
      <c r="E12" s="5">
        <v>44.3</v>
      </c>
      <c r="F12" s="5"/>
      <c r="G12" s="33">
        <f t="shared" ref="G12:H12" si="0">SUM(G13:G19)</f>
        <v>5084</v>
      </c>
      <c r="H12" s="33">
        <f t="shared" si="0"/>
        <v>12101</v>
      </c>
      <c r="I12" s="5">
        <v>42</v>
      </c>
    </row>
    <row r="13" spans="1:9" x14ac:dyDescent="0.25">
      <c r="A13" s="16"/>
      <c r="B13" s="9" t="s">
        <v>5</v>
      </c>
      <c r="C13" s="6">
        <v>141</v>
      </c>
      <c r="D13" s="6">
        <v>314</v>
      </c>
      <c r="E13" s="8">
        <v>44.9</v>
      </c>
      <c r="F13" s="8"/>
      <c r="G13" s="34">
        <v>465</v>
      </c>
      <c r="H13" s="34">
        <v>961</v>
      </c>
      <c r="I13" s="8">
        <v>48.4</v>
      </c>
    </row>
    <row r="14" spans="1:9" x14ac:dyDescent="0.25">
      <c r="A14" s="16"/>
      <c r="B14" s="9" t="s">
        <v>6</v>
      </c>
      <c r="C14" s="6">
        <v>351</v>
      </c>
      <c r="D14" s="6">
        <v>803</v>
      </c>
      <c r="E14" s="8">
        <v>43.7</v>
      </c>
      <c r="F14" s="8"/>
      <c r="G14" s="34">
        <v>482</v>
      </c>
      <c r="H14" s="34">
        <v>1029</v>
      </c>
      <c r="I14" s="8">
        <v>46.8</v>
      </c>
    </row>
    <row r="15" spans="1:9" x14ac:dyDescent="0.25">
      <c r="A15" s="16"/>
      <c r="B15" s="9" t="s">
        <v>7</v>
      </c>
      <c r="C15" s="6">
        <v>134</v>
      </c>
      <c r="D15" s="6">
        <v>380</v>
      </c>
      <c r="E15" s="8">
        <v>35.299999999999997</v>
      </c>
      <c r="F15" s="8"/>
      <c r="G15" s="34">
        <v>294</v>
      </c>
      <c r="H15" s="34">
        <v>654</v>
      </c>
      <c r="I15" s="8">
        <v>45</v>
      </c>
    </row>
    <row r="16" spans="1:9" x14ac:dyDescent="0.25">
      <c r="A16" s="16"/>
      <c r="B16" s="9" t="s">
        <v>8</v>
      </c>
      <c r="C16" s="6">
        <v>453</v>
      </c>
      <c r="D16" s="6">
        <v>991</v>
      </c>
      <c r="E16" s="8">
        <v>45.7</v>
      </c>
      <c r="F16" s="8"/>
      <c r="G16" s="34">
        <v>612</v>
      </c>
      <c r="H16" s="34">
        <v>1391</v>
      </c>
      <c r="I16" s="8">
        <v>44</v>
      </c>
    </row>
    <row r="17" spans="1:9" x14ac:dyDescent="0.25">
      <c r="A17" s="20"/>
      <c r="B17" s="4" t="s">
        <v>9</v>
      </c>
      <c r="C17" s="33">
        <v>1718</v>
      </c>
      <c r="D17" s="33">
        <v>3530</v>
      </c>
      <c r="E17" s="5">
        <v>48.7</v>
      </c>
      <c r="F17" s="5"/>
      <c r="G17" s="33">
        <v>1314</v>
      </c>
      <c r="H17" s="33">
        <v>3882</v>
      </c>
      <c r="I17" s="5">
        <v>33.799999999999997</v>
      </c>
    </row>
    <row r="18" spans="1:9" x14ac:dyDescent="0.25">
      <c r="A18" s="16"/>
      <c r="B18" s="9" t="s">
        <v>10</v>
      </c>
      <c r="C18" s="6">
        <v>905</v>
      </c>
      <c r="D18" s="34">
        <v>2322</v>
      </c>
      <c r="E18" s="8">
        <v>39</v>
      </c>
      <c r="F18" s="8"/>
      <c r="G18" s="34">
        <v>1615</v>
      </c>
      <c r="H18" s="34">
        <v>3600</v>
      </c>
      <c r="I18" s="8">
        <v>44.9</v>
      </c>
    </row>
    <row r="19" spans="1:9" x14ac:dyDescent="0.25">
      <c r="A19" s="16"/>
      <c r="B19" s="9" t="s">
        <v>11</v>
      </c>
      <c r="C19" s="6">
        <v>127</v>
      </c>
      <c r="D19" s="6">
        <v>302</v>
      </c>
      <c r="E19" s="8">
        <v>42.1</v>
      </c>
      <c r="F19" s="8"/>
      <c r="G19" s="34">
        <v>302</v>
      </c>
      <c r="H19" s="34">
        <v>584</v>
      </c>
      <c r="I19" s="8">
        <v>51.7</v>
      </c>
    </row>
    <row r="20" spans="1:9" ht="6" customHeight="1" x14ac:dyDescent="0.25">
      <c r="A20" s="16"/>
      <c r="B20" s="9"/>
      <c r="C20" s="6"/>
      <c r="D20" s="10"/>
      <c r="E20" s="8"/>
      <c r="F20" s="8"/>
      <c r="G20" s="6"/>
      <c r="H20" s="10"/>
      <c r="I20" s="8"/>
    </row>
    <row r="21" spans="1:9" x14ac:dyDescent="0.25">
      <c r="A21" s="16"/>
      <c r="B21" s="4" t="s">
        <v>12</v>
      </c>
      <c r="C21" s="33">
        <f>C22+C23</f>
        <v>18170</v>
      </c>
      <c r="D21" s="33">
        <f>D22+D23</f>
        <v>45905</v>
      </c>
      <c r="E21" s="5">
        <v>39.6</v>
      </c>
      <c r="F21" s="5"/>
      <c r="G21" s="33">
        <f>G22+G23</f>
        <v>14677</v>
      </c>
      <c r="H21" s="33">
        <f>H22+H23</f>
        <v>46590</v>
      </c>
      <c r="I21" s="5">
        <v>31.5</v>
      </c>
    </row>
    <row r="22" spans="1:9" x14ac:dyDescent="0.25">
      <c r="A22" s="16"/>
      <c r="B22" s="9" t="s">
        <v>12</v>
      </c>
      <c r="C22" s="34">
        <v>16254</v>
      </c>
      <c r="D22" s="34">
        <v>40853</v>
      </c>
      <c r="E22" s="8">
        <v>37.9</v>
      </c>
      <c r="F22" s="8"/>
      <c r="G22" s="34">
        <v>13169</v>
      </c>
      <c r="H22" s="34">
        <v>42268</v>
      </c>
      <c r="I22" s="8">
        <v>34.9</v>
      </c>
    </row>
    <row r="23" spans="1:9" x14ac:dyDescent="0.25">
      <c r="A23" s="16"/>
      <c r="B23" s="9" t="s">
        <v>13</v>
      </c>
      <c r="C23" s="34">
        <v>1916</v>
      </c>
      <c r="D23" s="34">
        <v>5052</v>
      </c>
      <c r="E23" s="8">
        <v>39.799999999999997</v>
      </c>
      <c r="F23" s="8"/>
      <c r="G23" s="34">
        <v>1508</v>
      </c>
      <c r="H23" s="34">
        <v>4322</v>
      </c>
      <c r="I23" s="8">
        <v>31.2</v>
      </c>
    </row>
    <row r="24" spans="1:9" ht="6" customHeight="1" x14ac:dyDescent="0.25">
      <c r="A24" s="16"/>
      <c r="B24" s="9"/>
      <c r="C24" s="34"/>
      <c r="D24" s="10"/>
      <c r="E24" s="8"/>
      <c r="F24" s="8"/>
      <c r="G24" s="6"/>
      <c r="H24" s="10"/>
      <c r="I24" s="8"/>
    </row>
    <row r="25" spans="1:9" x14ac:dyDescent="0.25">
      <c r="A25" s="16"/>
      <c r="B25" s="4" t="s">
        <v>14</v>
      </c>
      <c r="C25" s="33">
        <f>SUM(C26:C31)</f>
        <v>8599</v>
      </c>
      <c r="D25" s="33">
        <f>SUM(D26:D31)</f>
        <v>19761</v>
      </c>
      <c r="E25" s="5">
        <v>43.5</v>
      </c>
      <c r="F25" s="5"/>
      <c r="G25" s="33">
        <f t="shared" ref="G25:H25" si="1">SUM(G26:G31)</f>
        <v>6629</v>
      </c>
      <c r="H25" s="33">
        <f t="shared" si="1"/>
        <v>19091</v>
      </c>
      <c r="I25" s="5">
        <v>34.700000000000003</v>
      </c>
    </row>
    <row r="26" spans="1:9" x14ac:dyDescent="0.25">
      <c r="A26" s="16"/>
      <c r="B26" s="9" t="s">
        <v>15</v>
      </c>
      <c r="C26" s="34">
        <v>1418</v>
      </c>
      <c r="D26" s="34">
        <v>2744</v>
      </c>
      <c r="E26" s="8">
        <v>51.7</v>
      </c>
      <c r="F26" s="8"/>
      <c r="G26" s="34">
        <v>1564</v>
      </c>
      <c r="H26" s="34">
        <v>3268</v>
      </c>
      <c r="I26" s="8">
        <v>47.9</v>
      </c>
    </row>
    <row r="27" spans="1:9" x14ac:dyDescent="0.25">
      <c r="A27" s="16"/>
      <c r="B27" s="9" t="s">
        <v>16</v>
      </c>
      <c r="C27" s="34">
        <v>569</v>
      </c>
      <c r="D27" s="34">
        <v>1516</v>
      </c>
      <c r="E27" s="8">
        <v>37.5</v>
      </c>
      <c r="F27" s="8"/>
      <c r="G27" s="34">
        <v>898</v>
      </c>
      <c r="H27" s="34">
        <v>2107</v>
      </c>
      <c r="I27" s="8">
        <v>42.6</v>
      </c>
    </row>
    <row r="28" spans="1:9" x14ac:dyDescent="0.25">
      <c r="A28" s="16"/>
      <c r="B28" s="9" t="s">
        <v>17</v>
      </c>
      <c r="C28" s="34">
        <v>2366</v>
      </c>
      <c r="D28" s="34">
        <v>4598</v>
      </c>
      <c r="E28" s="8">
        <v>51.5</v>
      </c>
      <c r="F28" s="8"/>
      <c r="G28" s="34">
        <v>1779</v>
      </c>
      <c r="H28" s="34">
        <v>4614</v>
      </c>
      <c r="I28" s="8">
        <v>38.6</v>
      </c>
    </row>
    <row r="29" spans="1:9" x14ac:dyDescent="0.25">
      <c r="A29" s="16"/>
      <c r="B29" s="9" t="s">
        <v>18</v>
      </c>
      <c r="C29" s="34">
        <v>1816</v>
      </c>
      <c r="D29" s="34">
        <v>4314</v>
      </c>
      <c r="E29" s="8">
        <v>42.1</v>
      </c>
      <c r="F29" s="8"/>
      <c r="G29" s="34">
        <v>925</v>
      </c>
      <c r="H29" s="34">
        <v>3349</v>
      </c>
      <c r="I29" s="8">
        <v>27.6</v>
      </c>
    </row>
    <row r="30" spans="1:9" x14ac:dyDescent="0.25">
      <c r="A30" s="16"/>
      <c r="B30" s="9" t="s">
        <v>19</v>
      </c>
      <c r="C30" s="34">
        <v>2098</v>
      </c>
      <c r="D30" s="34">
        <v>5858</v>
      </c>
      <c r="E30" s="8">
        <v>35.799999999999997</v>
      </c>
      <c r="F30" s="8"/>
      <c r="G30" s="34">
        <v>1195</v>
      </c>
      <c r="H30" s="34">
        <v>5053</v>
      </c>
      <c r="I30" s="8">
        <v>23.6</v>
      </c>
    </row>
    <row r="31" spans="1:9" x14ac:dyDescent="0.25">
      <c r="A31" s="16"/>
      <c r="B31" s="9" t="s">
        <v>20</v>
      </c>
      <c r="C31" s="34">
        <v>332</v>
      </c>
      <c r="D31" s="34">
        <v>731</v>
      </c>
      <c r="E31" s="8">
        <v>45.4</v>
      </c>
      <c r="F31" s="8"/>
      <c r="G31" s="34">
        <v>268</v>
      </c>
      <c r="H31" s="34">
        <v>700</v>
      </c>
      <c r="I31" s="8">
        <v>38.299999999999997</v>
      </c>
    </row>
    <row r="32" spans="1:9" ht="6" customHeight="1" x14ac:dyDescent="0.25">
      <c r="A32" s="16"/>
      <c r="B32" s="9"/>
      <c r="C32" s="6"/>
      <c r="D32" s="10"/>
      <c r="E32" s="8"/>
      <c r="F32" s="8"/>
      <c r="G32" s="6"/>
      <c r="H32" s="10"/>
      <c r="I32" s="8"/>
    </row>
    <row r="33" spans="1:9" x14ac:dyDescent="0.25">
      <c r="A33" s="16"/>
      <c r="B33" s="4" t="s">
        <v>21</v>
      </c>
      <c r="C33" s="33">
        <f>SUM(C34:C37)</f>
        <v>2322</v>
      </c>
      <c r="D33" s="33">
        <f>SUM(D34:D37)</f>
        <v>6432</v>
      </c>
      <c r="E33" s="5">
        <v>36.1</v>
      </c>
      <c r="F33" s="5"/>
      <c r="G33" s="33">
        <f t="shared" ref="G33:H33" si="2">SUM(G34:G37)</f>
        <v>1905</v>
      </c>
      <c r="H33" s="33">
        <f t="shared" si="2"/>
        <v>4210</v>
      </c>
      <c r="I33" s="5">
        <v>45.2</v>
      </c>
    </row>
    <row r="34" spans="1:9" x14ac:dyDescent="0.25">
      <c r="A34" s="16"/>
      <c r="B34" s="9" t="s">
        <v>22</v>
      </c>
      <c r="C34" s="6">
        <v>240</v>
      </c>
      <c r="D34" s="34">
        <v>551</v>
      </c>
      <c r="E34" s="8">
        <v>43.6</v>
      </c>
      <c r="F34" s="8"/>
      <c r="G34" s="34">
        <v>274</v>
      </c>
      <c r="H34" s="34">
        <v>508</v>
      </c>
      <c r="I34" s="8">
        <v>53.9</v>
      </c>
    </row>
    <row r="35" spans="1:9" x14ac:dyDescent="0.25">
      <c r="A35" s="16"/>
      <c r="B35" s="9" t="s">
        <v>23</v>
      </c>
      <c r="C35" s="6">
        <v>952</v>
      </c>
      <c r="D35" s="34">
        <v>2727</v>
      </c>
      <c r="E35" s="8">
        <v>34.9</v>
      </c>
      <c r="F35" s="8"/>
      <c r="G35" s="34">
        <v>458</v>
      </c>
      <c r="H35" s="34">
        <v>1231</v>
      </c>
      <c r="I35" s="8">
        <v>37.200000000000003</v>
      </c>
    </row>
    <row r="36" spans="1:9" x14ac:dyDescent="0.25">
      <c r="A36" s="16"/>
      <c r="B36" s="9" t="s">
        <v>24</v>
      </c>
      <c r="C36" s="6">
        <v>753</v>
      </c>
      <c r="D36" s="34">
        <v>1590</v>
      </c>
      <c r="E36" s="8">
        <v>47.4</v>
      </c>
      <c r="F36" s="8"/>
      <c r="G36" s="34">
        <v>560</v>
      </c>
      <c r="H36" s="34">
        <v>1118</v>
      </c>
      <c r="I36" s="8">
        <v>50.1</v>
      </c>
    </row>
    <row r="37" spans="1:9" x14ac:dyDescent="0.25">
      <c r="A37" s="16"/>
      <c r="B37" s="9" t="s">
        <v>25</v>
      </c>
      <c r="C37" s="6">
        <v>377</v>
      </c>
      <c r="D37" s="34">
        <v>1564</v>
      </c>
      <c r="E37" s="8">
        <v>24.1</v>
      </c>
      <c r="F37" s="8"/>
      <c r="G37" s="34">
        <v>613</v>
      </c>
      <c r="H37" s="34">
        <v>1353</v>
      </c>
      <c r="I37" s="8">
        <v>45.3</v>
      </c>
    </row>
    <row r="38" spans="1:9" ht="6" customHeight="1" x14ac:dyDescent="0.25">
      <c r="A38" s="16"/>
      <c r="B38" s="9"/>
      <c r="C38" s="6"/>
      <c r="D38" s="10"/>
      <c r="E38" s="8"/>
      <c r="F38" s="8"/>
      <c r="G38" s="6"/>
      <c r="H38" s="10"/>
      <c r="I38" s="8"/>
    </row>
    <row r="39" spans="1:9" x14ac:dyDescent="0.25">
      <c r="A39" s="16"/>
      <c r="B39" s="4" t="s">
        <v>26</v>
      </c>
      <c r="C39" s="33">
        <f>SUM(C40:C45)</f>
        <v>3116</v>
      </c>
      <c r="D39" s="33">
        <f>SUM(D40:D45)</f>
        <v>9144</v>
      </c>
      <c r="E39" s="5">
        <v>34.1</v>
      </c>
      <c r="F39" s="5"/>
      <c r="G39" s="33">
        <f t="shared" ref="G39:H39" si="3">SUM(G40:G45)</f>
        <v>3722</v>
      </c>
      <c r="H39" s="33">
        <f t="shared" si="3"/>
        <v>8888</v>
      </c>
      <c r="I39" s="5">
        <v>41.9</v>
      </c>
    </row>
    <row r="40" spans="1:9" x14ac:dyDescent="0.25">
      <c r="A40" s="16"/>
      <c r="B40" s="9" t="s">
        <v>27</v>
      </c>
      <c r="C40" s="34">
        <v>1554</v>
      </c>
      <c r="D40" s="34">
        <v>4107</v>
      </c>
      <c r="E40" s="8">
        <v>37.799999999999997</v>
      </c>
      <c r="F40" s="8"/>
      <c r="G40" s="34">
        <v>1262</v>
      </c>
      <c r="H40" s="34">
        <v>3030</v>
      </c>
      <c r="I40" s="8">
        <v>41.7</v>
      </c>
    </row>
    <row r="41" spans="1:9" x14ac:dyDescent="0.25">
      <c r="A41" s="16"/>
      <c r="B41" s="9" t="s">
        <v>28</v>
      </c>
      <c r="C41" s="34">
        <v>495</v>
      </c>
      <c r="D41" s="34">
        <v>1522</v>
      </c>
      <c r="E41" s="8">
        <v>32.5</v>
      </c>
      <c r="F41" s="8"/>
      <c r="G41" s="34">
        <v>899</v>
      </c>
      <c r="H41" s="34">
        <v>2477</v>
      </c>
      <c r="I41" s="8">
        <v>36.299999999999997</v>
      </c>
    </row>
    <row r="42" spans="1:9" x14ac:dyDescent="0.25">
      <c r="A42" s="16"/>
      <c r="B42" s="9" t="s">
        <v>29</v>
      </c>
      <c r="C42" s="34">
        <v>153</v>
      </c>
      <c r="D42" s="34">
        <v>440</v>
      </c>
      <c r="E42" s="8">
        <v>34.799999999999997</v>
      </c>
      <c r="F42" s="8"/>
      <c r="G42" s="34">
        <v>87</v>
      </c>
      <c r="H42" s="34">
        <v>285</v>
      </c>
      <c r="I42" s="8">
        <v>30.5</v>
      </c>
    </row>
    <row r="43" spans="1:9" x14ac:dyDescent="0.25">
      <c r="A43" s="16"/>
      <c r="B43" s="9" t="s">
        <v>30</v>
      </c>
      <c r="C43" s="34">
        <v>282</v>
      </c>
      <c r="D43" s="34">
        <v>836</v>
      </c>
      <c r="E43" s="8">
        <v>33.700000000000003</v>
      </c>
      <c r="F43" s="8"/>
      <c r="G43" s="34">
        <v>305</v>
      </c>
      <c r="H43" s="34">
        <v>447</v>
      </c>
      <c r="I43" s="8">
        <v>68.2</v>
      </c>
    </row>
    <row r="44" spans="1:9" x14ac:dyDescent="0.25">
      <c r="A44" s="16"/>
      <c r="B44" s="9" t="s">
        <v>31</v>
      </c>
      <c r="C44" s="34">
        <v>376</v>
      </c>
      <c r="D44" s="34">
        <v>1461</v>
      </c>
      <c r="E44" s="8">
        <v>25.7</v>
      </c>
      <c r="F44" s="8"/>
      <c r="G44" s="34">
        <v>613</v>
      </c>
      <c r="H44" s="34">
        <v>1753</v>
      </c>
      <c r="I44" s="8">
        <v>35</v>
      </c>
    </row>
    <row r="45" spans="1:9" x14ac:dyDescent="0.25">
      <c r="A45" s="16"/>
      <c r="B45" s="9" t="s">
        <v>32</v>
      </c>
      <c r="C45" s="34">
        <v>256</v>
      </c>
      <c r="D45" s="34">
        <v>778</v>
      </c>
      <c r="E45" s="8">
        <v>32.9</v>
      </c>
      <c r="F45" s="8"/>
      <c r="G45" s="34">
        <v>556</v>
      </c>
      <c r="H45" s="34">
        <v>896</v>
      </c>
      <c r="I45" s="8">
        <v>62.1</v>
      </c>
    </row>
    <row r="46" spans="1:9" ht="6" customHeight="1" x14ac:dyDescent="0.25">
      <c r="A46" s="16"/>
      <c r="B46" s="11"/>
      <c r="C46" s="12"/>
      <c r="D46" s="12"/>
      <c r="E46" s="12"/>
      <c r="F46" s="12"/>
      <c r="G46" s="12"/>
      <c r="H46" s="12"/>
      <c r="I46" s="12"/>
    </row>
    <row r="47" spans="1:9" ht="24" customHeight="1" x14ac:dyDescent="0.25">
      <c r="A47" s="16"/>
      <c r="B47" s="35" t="s">
        <v>41</v>
      </c>
      <c r="C47" s="35"/>
      <c r="D47" s="35"/>
      <c r="E47" s="35"/>
      <c r="F47" s="35"/>
      <c r="G47" s="35"/>
      <c r="H47" s="35"/>
      <c r="I47" s="35"/>
    </row>
    <row r="51" spans="2:2" ht="15" customHeight="1" x14ac:dyDescent="0.25">
      <c r="B51" s="21"/>
    </row>
  </sheetData>
  <mergeCells count="12">
    <mergeCell ref="B2:I2"/>
    <mergeCell ref="B3:H3"/>
    <mergeCell ref="B4:C4"/>
    <mergeCell ref="B5:C5"/>
    <mergeCell ref="C6:E6"/>
    <mergeCell ref="G6:I6"/>
    <mergeCell ref="B47:I47"/>
    <mergeCell ref="C7:C8"/>
    <mergeCell ref="D7:D8"/>
    <mergeCell ref="G7:G8"/>
    <mergeCell ref="H7:H8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 6,42 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dcterms:created xsi:type="dcterms:W3CDTF">2021-12-01T17:24:11Z</dcterms:created>
  <dcterms:modified xsi:type="dcterms:W3CDTF">2023-01-19T14:48:52Z</dcterms:modified>
</cp:coreProperties>
</file>