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4-Finanzas Públicas\"/>
    </mc:Choice>
  </mc:AlternateContent>
  <bookViews>
    <workbookView xWindow="0" yWindow="0" windowWidth="21600" windowHeight="9135"/>
  </bookViews>
  <sheets>
    <sheet name="  24,9  " sheetId="1" r:id="rId1"/>
  </sheets>
  <definedNames>
    <definedName name="_Regression_Int" localSheetId="0" hidden="1">1</definedName>
    <definedName name="A_impresión_IM">'  24,9  '!$B$2:$B$39</definedName>
    <definedName name="_xlnm.Print_Area" localSheetId="0">'  24,9  '!$B$2:$V$37</definedName>
  </definedNames>
  <calcPr calcId="162913"/>
</workbook>
</file>

<file path=xl/calcChain.xml><?xml version="1.0" encoding="utf-8"?>
<calcChain xmlns="http://schemas.openxmlformats.org/spreadsheetml/2006/main">
  <c r="S29" i="1" l="1"/>
  <c r="R29" i="1"/>
  <c r="P29" i="1"/>
  <c r="O29" i="1"/>
  <c r="M29" i="1"/>
  <c r="L29" i="1"/>
  <c r="J29" i="1"/>
  <c r="I29" i="1"/>
  <c r="G29" i="1"/>
  <c r="F29" i="1"/>
  <c r="D29" i="1"/>
  <c r="C29" i="1"/>
  <c r="S23" i="1"/>
  <c r="R23" i="1"/>
  <c r="P23" i="1"/>
  <c r="O23" i="1"/>
  <c r="M23" i="1"/>
  <c r="L23" i="1"/>
  <c r="J23" i="1"/>
  <c r="I23" i="1"/>
  <c r="G23" i="1"/>
  <c r="F23" i="1"/>
  <c r="D23" i="1"/>
  <c r="C23" i="1"/>
  <c r="S17" i="1"/>
  <c r="R17" i="1"/>
  <c r="P17" i="1"/>
  <c r="O17" i="1"/>
  <c r="M17" i="1"/>
  <c r="M9" i="1" s="1"/>
  <c r="L17" i="1"/>
  <c r="L9" i="1" s="1"/>
  <c r="J17" i="1"/>
  <c r="I17" i="1"/>
  <c r="G17" i="1"/>
  <c r="F17" i="1"/>
  <c r="D17" i="1"/>
  <c r="C17" i="1"/>
  <c r="S11" i="1"/>
  <c r="S9" i="1" s="1"/>
  <c r="R11" i="1"/>
  <c r="R9" i="1" s="1"/>
  <c r="P11" i="1"/>
  <c r="P9" i="1" s="1"/>
  <c r="O11" i="1"/>
  <c r="O9" i="1" s="1"/>
  <c r="M11" i="1"/>
  <c r="L11" i="1"/>
  <c r="J11" i="1"/>
  <c r="I11" i="1"/>
  <c r="G11" i="1"/>
  <c r="G9" i="1" s="1"/>
  <c r="F11" i="1"/>
  <c r="F9" i="1" s="1"/>
  <c r="D11" i="1"/>
  <c r="D9" i="1" s="1"/>
  <c r="C11" i="1"/>
  <c r="C9" i="1" s="1"/>
  <c r="J9" i="1" l="1"/>
  <c r="I9" i="1"/>
  <c r="V11" i="1"/>
  <c r="V29" i="1" l="1"/>
  <c r="U29" i="1"/>
  <c r="V23" i="1"/>
  <c r="U23" i="1"/>
  <c r="V17" i="1"/>
  <c r="U17" i="1"/>
  <c r="U11" i="1"/>
  <c r="V9" i="1" l="1"/>
  <c r="U9" i="1"/>
</calcChain>
</file>

<file path=xl/sharedStrings.xml><?xml version="1.0" encoding="utf-8"?>
<sst xmlns="http://schemas.openxmlformats.org/spreadsheetml/2006/main" count="163" uniqueCount="35">
  <si>
    <t>-</t>
  </si>
  <si>
    <t>Sector</t>
  </si>
  <si>
    <t>Progra-</t>
  </si>
  <si>
    <t>mada</t>
  </si>
  <si>
    <t>Ejecu-</t>
  </si>
  <si>
    <t>tada</t>
  </si>
  <si>
    <t>Total</t>
  </si>
  <si>
    <t>Productivo</t>
  </si>
  <si>
    <t>Agricultura</t>
  </si>
  <si>
    <t>Comercio</t>
  </si>
  <si>
    <t>Pesquería</t>
  </si>
  <si>
    <t>Industria y Turismo</t>
  </si>
  <si>
    <t>Infraestructura</t>
  </si>
  <si>
    <t>Económica</t>
  </si>
  <si>
    <t>Energía y Minas</t>
  </si>
  <si>
    <t>Medio Ambiente</t>
  </si>
  <si>
    <t>Transporte y Comunicaciones</t>
  </si>
  <si>
    <t>Vivienda y Desarrollo Urbano</t>
  </si>
  <si>
    <t>Social</t>
  </si>
  <si>
    <t>Educación</t>
  </si>
  <si>
    <t>Cultura y Deporte</t>
  </si>
  <si>
    <t>Protección Social</t>
  </si>
  <si>
    <t>Salud</t>
  </si>
  <si>
    <t>Saneamiento</t>
  </si>
  <si>
    <t>Emergencia</t>
  </si>
  <si>
    <t>Defensa y Seguridad Nacional</t>
  </si>
  <si>
    <t>Planeamiento, Gestión y Reserva</t>
  </si>
  <si>
    <t>Orden Público y Seguridad</t>
  </si>
  <si>
    <t>Multisectorial</t>
  </si>
  <si>
    <t>2015  R/</t>
  </si>
  <si>
    <r>
      <rPr>
        <b/>
        <sz val="8"/>
        <rFont val="Arial Narrow"/>
        <family val="2"/>
      </rPr>
      <t>R/</t>
    </r>
    <r>
      <rPr>
        <sz val="8"/>
        <rFont val="Arial Narrow"/>
        <family val="2"/>
      </rPr>
      <t xml:space="preserve"> Cifras revisadas por la institución.</t>
    </r>
  </si>
  <si>
    <t xml:space="preserve">       (Miles de soles)</t>
  </si>
  <si>
    <t>Fuente: Gobierno Regional de Ica; Gerencia Regional de Planeamiento, Presupuesto y Acondicionamiento Territorial; Sub-Gerencia de Planeamiento Estrátegico.</t>
  </si>
  <si>
    <r>
      <rPr>
        <b/>
        <sz val="8"/>
        <rFont val="Arial Narrow"/>
        <family val="2"/>
      </rPr>
      <t>Nota.</t>
    </r>
    <r>
      <rPr>
        <sz val="8"/>
        <rFont val="Arial Narrow"/>
        <family val="2"/>
      </rPr>
      <t>- Los montos ejecutados contemplan la fase de pre inversión e inversión, año 2018.</t>
    </r>
  </si>
  <si>
    <t>24.9 ICA: INVERSIÓN PÚBLICA PROGRAMADA Y EJECUTADA, SEGÚN SECTOR, 2015 - 2021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</si>
</sst>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\ ###"/>
    <numFmt numFmtId="165" formatCode="#\ ###\ ###"/>
  </numFmts>
  <fonts count="10" x14ac:knownFonts="1">
    <font>
      <sz val="7"/>
      <name val="Helv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color indexed="8"/>
      <name val="Arial Narrow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u/>
      <sz val="7"/>
      <name val="Helv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 applyProtection="1">
      <alignment horizontal="left"/>
    </xf>
    <xf numFmtId="164" fontId="2" fillId="0" borderId="0" xfId="0" applyNumberFormat="1" applyFont="1" applyProtection="1"/>
    <xf numFmtId="164" fontId="5" fillId="0" borderId="0" xfId="0" applyNumberFormat="1" applyFont="1"/>
    <xf numFmtId="0" fontId="3" fillId="0" borderId="0" xfId="0" applyFont="1" applyAlignment="1" applyProtection="1">
      <alignment horizontal="left"/>
    </xf>
    <xf numFmtId="1" fontId="4" fillId="0" borderId="0" xfId="0" applyNumberFormat="1" applyFont="1"/>
    <xf numFmtId="164" fontId="2" fillId="0" borderId="0" xfId="0" applyNumberFormat="1" applyFont="1"/>
    <xf numFmtId="1" fontId="3" fillId="0" borderId="1" xfId="0" applyNumberFormat="1" applyFont="1" applyBorder="1"/>
    <xf numFmtId="164" fontId="3" fillId="0" borderId="1" xfId="0" applyNumberFormat="1" applyFont="1" applyBorder="1"/>
    <xf numFmtId="0" fontId="6" fillId="0" borderId="0" xfId="0" applyFont="1" applyAlignment="1" applyProtection="1">
      <alignment horizontal="left"/>
    </xf>
    <xf numFmtId="164" fontId="8" fillId="2" borderId="0" xfId="10" applyNumberFormat="1" applyFont="1" applyFill="1" applyBorder="1" applyAlignment="1">
      <alignment horizontal="right" wrapText="1"/>
    </xf>
    <xf numFmtId="0" fontId="4" fillId="0" borderId="0" xfId="0" applyFont="1" applyBorder="1" applyAlignment="1">
      <alignment horizontal="right"/>
    </xf>
    <xf numFmtId="3" fontId="8" fillId="2" borderId="0" xfId="13" applyNumberFormat="1" applyFont="1" applyFill="1" applyBorder="1" applyAlignment="1">
      <alignment horizontal="right" wrapText="1"/>
    </xf>
    <xf numFmtId="164" fontId="8" fillId="2" borderId="0" xfId="8" applyNumberFormat="1" applyFont="1" applyFill="1" applyBorder="1" applyAlignment="1">
      <alignment horizontal="right" wrapText="1"/>
    </xf>
    <xf numFmtId="164" fontId="8" fillId="2" borderId="0" xfId="14" applyNumberFormat="1" applyFont="1" applyFill="1" applyBorder="1" applyAlignment="1">
      <alignment horizontal="right" wrapText="1"/>
    </xf>
    <xf numFmtId="164" fontId="8" fillId="2" borderId="0" xfId="1" applyNumberFormat="1" applyFont="1" applyFill="1" applyBorder="1" applyAlignment="1">
      <alignment horizontal="right" wrapText="1"/>
    </xf>
    <xf numFmtId="164" fontId="8" fillId="2" borderId="0" xfId="15" applyNumberFormat="1" applyFont="1" applyFill="1" applyBorder="1" applyAlignment="1">
      <alignment horizontal="right" wrapText="1"/>
    </xf>
    <xf numFmtId="164" fontId="8" fillId="2" borderId="0" xfId="3" applyNumberFormat="1" applyFont="1" applyFill="1" applyBorder="1" applyAlignment="1">
      <alignment horizontal="right" wrapText="1"/>
    </xf>
    <xf numFmtId="164" fontId="8" fillId="2" borderId="0" xfId="5" applyNumberFormat="1" applyFont="1" applyFill="1" applyBorder="1" applyAlignment="1">
      <alignment horizontal="right" wrapText="1"/>
    </xf>
    <xf numFmtId="164" fontId="8" fillId="2" borderId="0" xfId="7" applyNumberFormat="1" applyFont="1" applyFill="1" applyBorder="1" applyAlignment="1">
      <alignment horizontal="right" wrapText="1"/>
    </xf>
    <xf numFmtId="164" fontId="8" fillId="2" borderId="0" xfId="6" applyNumberFormat="1" applyFont="1" applyFill="1" applyBorder="1" applyAlignment="1">
      <alignment horizontal="right" wrapText="1"/>
    </xf>
    <xf numFmtId="164" fontId="8" fillId="2" borderId="0" xfId="4" applyNumberFormat="1" applyFont="1" applyFill="1" applyBorder="1" applyAlignment="1">
      <alignment horizontal="right" wrapText="1"/>
    </xf>
    <xf numFmtId="164" fontId="8" fillId="2" borderId="0" xfId="2" applyNumberFormat="1" applyFont="1" applyFill="1" applyBorder="1" applyAlignment="1">
      <alignment horizontal="right" wrapText="1"/>
    </xf>
    <xf numFmtId="164" fontId="8" fillId="2" borderId="0" xfId="9" applyNumberFormat="1" applyFont="1" applyFill="1" applyBorder="1" applyAlignment="1">
      <alignment horizontal="right"/>
    </xf>
    <xf numFmtId="164" fontId="8" fillId="2" borderId="0" xfId="12" applyNumberFormat="1" applyFont="1" applyFill="1" applyBorder="1" applyAlignment="1">
      <alignment horizontal="right" wrapText="1"/>
    </xf>
    <xf numFmtId="164" fontId="5" fillId="0" borderId="0" xfId="0" applyNumberFormat="1" applyFont="1" applyBorder="1" applyAlignment="1">
      <alignment horizontal="right"/>
    </xf>
    <xf numFmtId="0" fontId="3" fillId="0" borderId="5" xfId="0" applyFont="1" applyBorder="1"/>
    <xf numFmtId="0" fontId="2" fillId="0" borderId="5" xfId="0" applyFont="1" applyBorder="1" applyAlignment="1" applyProtection="1">
      <alignment horizontal="left"/>
    </xf>
    <xf numFmtId="0" fontId="3" fillId="0" borderId="5" xfId="0" applyFont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1" xfId="0" applyFont="1" applyBorder="1" applyAlignment="1" applyProtection="1">
      <alignment horizontal="right" vertical="center"/>
    </xf>
    <xf numFmtId="164" fontId="5" fillId="3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 applyProtection="1">
      <alignment horizontal="right"/>
    </xf>
    <xf numFmtId="165" fontId="4" fillId="3" borderId="0" xfId="0" applyNumberFormat="1" applyFont="1" applyFill="1" applyAlignment="1">
      <alignment horizontal="right"/>
    </xf>
    <xf numFmtId="165" fontId="5" fillId="3" borderId="0" xfId="0" applyNumberFormat="1" applyFont="1" applyFill="1" applyAlignment="1">
      <alignment horizontal="right"/>
    </xf>
    <xf numFmtId="165" fontId="8" fillId="3" borderId="0" xfId="10" applyNumberFormat="1" applyFont="1" applyFill="1" applyBorder="1" applyAlignment="1">
      <alignment horizontal="right" wrapText="1"/>
    </xf>
    <xf numFmtId="165" fontId="8" fillId="3" borderId="0" xfId="8" applyNumberFormat="1" applyFont="1" applyFill="1" applyBorder="1" applyAlignment="1">
      <alignment horizontal="right" wrapText="1"/>
    </xf>
    <xf numFmtId="165" fontId="4" fillId="3" borderId="0" xfId="0" applyNumberFormat="1" applyFont="1" applyFill="1" applyBorder="1" applyAlignment="1">
      <alignment horizontal="right"/>
    </xf>
    <xf numFmtId="165" fontId="8" fillId="3" borderId="0" xfId="13" applyNumberFormat="1" applyFont="1" applyFill="1" applyBorder="1" applyAlignment="1">
      <alignment horizontal="right" wrapText="1"/>
    </xf>
    <xf numFmtId="165" fontId="8" fillId="3" borderId="0" xfId="14" applyNumberFormat="1" applyFont="1" applyFill="1" applyBorder="1" applyAlignment="1">
      <alignment horizontal="right" wrapText="1"/>
    </xf>
    <xf numFmtId="165" fontId="8" fillId="3" borderId="0" xfId="1" applyNumberFormat="1" applyFont="1" applyFill="1" applyBorder="1" applyAlignment="1">
      <alignment horizontal="right" wrapText="1"/>
    </xf>
    <xf numFmtId="165" fontId="8" fillId="3" borderId="0" xfId="3" applyNumberFormat="1" applyFont="1" applyFill="1" applyBorder="1" applyAlignment="1">
      <alignment horizontal="right" wrapText="1"/>
    </xf>
    <xf numFmtId="165" fontId="2" fillId="3" borderId="0" xfId="0" applyNumberFormat="1" applyFont="1" applyFill="1" applyAlignment="1">
      <alignment horizontal="right"/>
    </xf>
    <xf numFmtId="165" fontId="8" fillId="3" borderId="0" xfId="5" applyNumberFormat="1" applyFont="1" applyFill="1" applyBorder="1" applyAlignment="1">
      <alignment horizontal="right" wrapText="1"/>
    </xf>
    <xf numFmtId="165" fontId="8" fillId="3" borderId="0" xfId="7" applyNumberFormat="1" applyFont="1" applyFill="1" applyBorder="1" applyAlignment="1">
      <alignment horizontal="right" wrapText="1"/>
    </xf>
    <xf numFmtId="165" fontId="8" fillId="3" borderId="0" xfId="6" applyNumberFormat="1" applyFont="1" applyFill="1" applyBorder="1" applyAlignment="1">
      <alignment horizontal="right" wrapText="1"/>
    </xf>
    <xf numFmtId="165" fontId="8" fillId="3" borderId="0" xfId="4" applyNumberFormat="1" applyFont="1" applyFill="1" applyBorder="1" applyAlignment="1">
      <alignment horizontal="right" wrapText="1"/>
    </xf>
    <xf numFmtId="165" fontId="8" fillId="3" borderId="0" xfId="2" applyNumberFormat="1" applyFont="1" applyFill="1" applyBorder="1" applyAlignment="1">
      <alignment horizontal="right" wrapText="1"/>
    </xf>
    <xf numFmtId="165" fontId="8" fillId="3" borderId="0" xfId="9" applyNumberFormat="1" applyFont="1" applyFill="1" applyBorder="1" applyAlignment="1">
      <alignment horizontal="right"/>
    </xf>
    <xf numFmtId="165" fontId="8" fillId="3" borderId="0" xfId="12" applyNumberFormat="1" applyFont="1" applyFill="1" applyBorder="1" applyAlignment="1">
      <alignment horizontal="right" wrapText="1"/>
    </xf>
    <xf numFmtId="0" fontId="3" fillId="0" borderId="6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2" fillId="0" borderId="3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top"/>
    </xf>
    <xf numFmtId="0" fontId="2" fillId="0" borderId="2" xfId="0" applyFont="1" applyBorder="1" applyAlignment="1" applyProtection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 applyProtection="1">
      <alignment horizontal="center" vertical="top" wrapText="1"/>
    </xf>
    <xf numFmtId="0" fontId="9" fillId="0" borderId="0" xfId="0" applyFont="1"/>
  </cellXfs>
  <cellStyles count="16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17" xfId="8"/>
    <cellStyle name="Normal 3" xfId="9"/>
    <cellStyle name="Normal 4" xfId="10"/>
    <cellStyle name="Normal 5" xfId="11"/>
    <cellStyle name="Normal 6" xfId="12"/>
    <cellStyle name="Normal 7" xfId="13"/>
    <cellStyle name="Normal 8" xfId="14"/>
    <cellStyle name="Normal 9" xf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1847850</xdr:colOff>
      <xdr:row>4</xdr:row>
      <xdr:rowOff>161925</xdr:rowOff>
    </xdr:from>
    <xdr:to>
      <xdr:col>2</xdr:col>
      <xdr:colOff>0</xdr:colOff>
      <xdr:row>7</xdr:row>
      <xdr:rowOff>0</xdr:rowOff>
    </xdr:to>
    <xdr:sp macro="" textlink="">
      <xdr:nvSpPr>
        <xdr:cNvPr id="1087" name="Line 2"/>
        <xdr:cNvSpPr>
          <a:spLocks noChangeShapeType="1"/>
        </xdr:cNvSpPr>
      </xdr:nvSpPr>
      <xdr:spPr bwMode="auto">
        <a:xfrm flipV="1">
          <a:off x="1809750" y="657225"/>
          <a:ext cx="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V43"/>
  <sheetViews>
    <sheetView showGridLines="0" tabSelected="1" zoomScaleNormal="100" workbookViewId="0">
      <selection activeCell="O43" sqref="O43"/>
    </sheetView>
  </sheetViews>
  <sheetFormatPr baseColWidth="10" defaultColWidth="7" defaultRowHeight="9" customHeight="1" x14ac:dyDescent="0.15"/>
  <cols>
    <col min="1" max="1" width="2" customWidth="1"/>
    <col min="2" max="2" width="30" customWidth="1"/>
    <col min="3" max="4" width="9.59765625" customWidth="1"/>
    <col min="5" max="5" width="2" customWidth="1"/>
    <col min="6" max="7" width="9.59765625" customWidth="1"/>
    <col min="8" max="8" width="2" customWidth="1"/>
    <col min="9" max="10" width="9.59765625" customWidth="1"/>
    <col min="11" max="11" width="2" customWidth="1"/>
    <col min="12" max="13" width="9.59765625" customWidth="1"/>
    <col min="14" max="14" width="2" customWidth="1"/>
    <col min="15" max="16" width="9.59765625" customWidth="1"/>
    <col min="17" max="17" width="2" customWidth="1"/>
    <col min="18" max="19" width="9.59765625" customWidth="1"/>
    <col min="20" max="20" width="2" customWidth="1"/>
    <col min="21" max="22" width="9.59765625" customWidth="1"/>
    <col min="23" max="24" width="7" customWidth="1"/>
  </cols>
  <sheetData>
    <row r="1" spans="1:22" ht="9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5" customHeight="1" x14ac:dyDescent="0.25">
      <c r="A2" s="2"/>
      <c r="B2" s="12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 x14ac:dyDescent="0.25">
      <c r="A3" s="2"/>
      <c r="B3" s="7" t="s">
        <v>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3" customHeight="1" x14ac:dyDescent="0.25">
      <c r="A4" s="2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2.75" customHeight="1" x14ac:dyDescent="0.25">
      <c r="A5" s="2"/>
      <c r="B5" s="57" t="s">
        <v>1</v>
      </c>
      <c r="C5" s="60" t="s">
        <v>29</v>
      </c>
      <c r="D5" s="61"/>
      <c r="E5" s="55"/>
      <c r="F5" s="61">
        <v>2016</v>
      </c>
      <c r="G5" s="61"/>
      <c r="H5" s="55"/>
      <c r="I5" s="61">
        <v>2017</v>
      </c>
      <c r="J5" s="61"/>
      <c r="K5" s="55"/>
      <c r="L5" s="61">
        <v>2018</v>
      </c>
      <c r="M5" s="61"/>
      <c r="N5" s="55"/>
      <c r="O5" s="63">
        <v>2019</v>
      </c>
      <c r="P5" s="63"/>
      <c r="Q5" s="55"/>
      <c r="R5" s="61">
        <v>2020</v>
      </c>
      <c r="S5" s="62"/>
      <c r="T5" s="55"/>
      <c r="U5" s="61">
        <v>2021</v>
      </c>
      <c r="V5" s="62"/>
    </row>
    <row r="6" spans="1:22" ht="12" customHeight="1" x14ac:dyDescent="0.25">
      <c r="A6" s="2"/>
      <c r="B6" s="58"/>
      <c r="C6" s="34" t="s">
        <v>2</v>
      </c>
      <c r="D6" s="33" t="s">
        <v>4</v>
      </c>
      <c r="E6" s="33"/>
      <c r="F6" s="34" t="s">
        <v>2</v>
      </c>
      <c r="G6" s="33" t="s">
        <v>4</v>
      </c>
      <c r="H6" s="33"/>
      <c r="I6" s="34" t="s">
        <v>2</v>
      </c>
      <c r="J6" s="33" t="s">
        <v>4</v>
      </c>
      <c r="K6" s="33"/>
      <c r="L6" s="34" t="s">
        <v>2</v>
      </c>
      <c r="M6" s="33" t="s">
        <v>4</v>
      </c>
      <c r="N6" s="33"/>
      <c r="O6" s="34" t="s">
        <v>2</v>
      </c>
      <c r="P6" s="33" t="s">
        <v>4</v>
      </c>
      <c r="Q6" s="33"/>
      <c r="R6" s="34" t="s">
        <v>2</v>
      </c>
      <c r="S6" s="33" t="s">
        <v>4</v>
      </c>
      <c r="T6" s="33"/>
      <c r="U6" s="34" t="s">
        <v>2</v>
      </c>
      <c r="V6" s="33" t="s">
        <v>4</v>
      </c>
    </row>
    <row r="7" spans="1:22" ht="12" customHeight="1" x14ac:dyDescent="0.25">
      <c r="A7" s="2"/>
      <c r="B7" s="59"/>
      <c r="C7" s="35" t="s">
        <v>3</v>
      </c>
      <c r="D7" s="35" t="s">
        <v>5</v>
      </c>
      <c r="E7" s="35"/>
      <c r="F7" s="35" t="s">
        <v>3</v>
      </c>
      <c r="G7" s="35" t="s">
        <v>5</v>
      </c>
      <c r="H7" s="35"/>
      <c r="I7" s="35" t="s">
        <v>3</v>
      </c>
      <c r="J7" s="35" t="s">
        <v>5</v>
      </c>
      <c r="K7" s="35"/>
      <c r="L7" s="35" t="s">
        <v>3</v>
      </c>
      <c r="M7" s="35" t="s">
        <v>5</v>
      </c>
      <c r="N7" s="35"/>
      <c r="O7" s="35" t="s">
        <v>3</v>
      </c>
      <c r="P7" s="35" t="s">
        <v>5</v>
      </c>
      <c r="Q7" s="35"/>
      <c r="R7" s="35" t="s">
        <v>3</v>
      </c>
      <c r="S7" s="35" t="s">
        <v>5</v>
      </c>
      <c r="T7" s="35"/>
      <c r="U7" s="35" t="s">
        <v>3</v>
      </c>
      <c r="V7" s="35" t="s">
        <v>5</v>
      </c>
    </row>
    <row r="8" spans="1:22" ht="3.75" customHeight="1" x14ac:dyDescent="0.25">
      <c r="A8" s="2"/>
      <c r="B8" s="2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 x14ac:dyDescent="0.25">
      <c r="A9" s="2"/>
      <c r="B9" s="30" t="s">
        <v>6</v>
      </c>
      <c r="C9" s="5">
        <f t="shared" ref="C9:D9" si="0">C11+C17+C23+C29</f>
        <v>112301.95600000001</v>
      </c>
      <c r="D9" s="5">
        <f t="shared" si="0"/>
        <v>94731.555000000008</v>
      </c>
      <c r="E9" s="5"/>
      <c r="F9" s="37">
        <f t="shared" ref="F9:G9" si="1">F11+F17+F23+F29</f>
        <v>130752.583</v>
      </c>
      <c r="G9" s="37">
        <f t="shared" si="1"/>
        <v>101230.46299999999</v>
      </c>
      <c r="H9" s="5"/>
      <c r="I9" s="37">
        <f t="shared" ref="I9:J9" si="2">I11+I17+I23+I29</f>
        <v>125606</v>
      </c>
      <c r="J9" s="37">
        <f t="shared" si="2"/>
        <v>91666</v>
      </c>
      <c r="K9" s="5"/>
      <c r="L9" s="37">
        <f t="shared" ref="L9:M9" si="3">L11+L17+L23+L29</f>
        <v>112144</v>
      </c>
      <c r="M9" s="37">
        <f t="shared" si="3"/>
        <v>54460.000399999997</v>
      </c>
      <c r="N9" s="5"/>
      <c r="O9" s="37">
        <f t="shared" ref="O9:P9" si="4">O11+O17+O23+O29</f>
        <v>192156.2</v>
      </c>
      <c r="P9" s="37">
        <f t="shared" si="4"/>
        <v>121198.16099999999</v>
      </c>
      <c r="Q9" s="5"/>
      <c r="R9" s="37">
        <f t="shared" ref="R9:S9" si="5">R11+R17+R23+R29</f>
        <v>338615.766</v>
      </c>
      <c r="S9" s="37">
        <f t="shared" si="5"/>
        <v>92332.66</v>
      </c>
      <c r="T9" s="5"/>
      <c r="U9" s="37">
        <f t="shared" ref="U9:V9" si="6">U11+U17+U23+U29</f>
        <v>268539.99</v>
      </c>
      <c r="V9" s="37">
        <f t="shared" si="6"/>
        <v>171134.86</v>
      </c>
    </row>
    <row r="10" spans="1:22" ht="4.5" customHeight="1" x14ac:dyDescent="0.25">
      <c r="A10" s="2"/>
      <c r="B10" s="29"/>
      <c r="C10" s="3"/>
      <c r="D10" s="3"/>
      <c r="E10" s="3"/>
      <c r="F10" s="38"/>
      <c r="G10" s="38"/>
      <c r="H10" s="3"/>
      <c r="I10" s="38"/>
      <c r="J10" s="38"/>
      <c r="K10" s="3"/>
      <c r="L10" s="38"/>
      <c r="M10" s="38"/>
      <c r="N10" s="3"/>
      <c r="O10" s="38"/>
      <c r="P10" s="38"/>
      <c r="Q10" s="3"/>
      <c r="R10" s="38"/>
      <c r="S10" s="38"/>
      <c r="T10" s="3"/>
      <c r="U10" s="38"/>
      <c r="V10" s="38"/>
    </row>
    <row r="11" spans="1:22" ht="12.75" customHeight="1" x14ac:dyDescent="0.25">
      <c r="A11" s="2"/>
      <c r="B11" s="30" t="s">
        <v>7</v>
      </c>
      <c r="C11" s="6">
        <f t="shared" ref="C11:D11" si="7">SUM(C12:C15)</f>
        <v>24384.674000000003</v>
      </c>
      <c r="D11" s="6">
        <f t="shared" si="7"/>
        <v>22456.611000000001</v>
      </c>
      <c r="E11" s="6"/>
      <c r="F11" s="39">
        <f t="shared" ref="F11:G11" si="8">SUM(F12:F15)</f>
        <v>21598.581999999999</v>
      </c>
      <c r="G11" s="39">
        <f t="shared" si="8"/>
        <v>18204.157999999999</v>
      </c>
      <c r="H11" s="6"/>
      <c r="I11" s="39">
        <f t="shared" ref="I11:J11" si="9">SUM(I12:I15)</f>
        <v>23449</v>
      </c>
      <c r="J11" s="39">
        <f t="shared" si="9"/>
        <v>20130</v>
      </c>
      <c r="K11" s="6"/>
      <c r="L11" s="39">
        <f t="shared" ref="L11:M11" si="10">SUM(L12:L15)</f>
        <v>31200</v>
      </c>
      <c r="M11" s="39">
        <f t="shared" si="10"/>
        <v>14293</v>
      </c>
      <c r="N11" s="6"/>
      <c r="O11" s="39">
        <f t="shared" ref="O11:P11" si="11">SUM(O12:O15)</f>
        <v>45759.572</v>
      </c>
      <c r="P11" s="39">
        <f t="shared" si="11"/>
        <v>31051.37</v>
      </c>
      <c r="Q11" s="6"/>
      <c r="R11" s="39">
        <f t="shared" ref="R11:S11" si="12">SUM(R12:R15)</f>
        <v>29622</v>
      </c>
      <c r="S11" s="39">
        <f t="shared" si="12"/>
        <v>15139</v>
      </c>
      <c r="T11" s="6"/>
      <c r="U11" s="39">
        <f t="shared" ref="U11:V11" si="13">SUM(U12:U15)</f>
        <v>46607.08</v>
      </c>
      <c r="V11" s="39">
        <f t="shared" si="13"/>
        <v>19780.86</v>
      </c>
    </row>
    <row r="12" spans="1:22" ht="13.5" customHeight="1" x14ac:dyDescent="0.25">
      <c r="A12" s="2"/>
      <c r="B12" s="31" t="s">
        <v>8</v>
      </c>
      <c r="C12" s="13">
        <v>19951.132000000001</v>
      </c>
      <c r="D12" s="13">
        <v>18475.924999999999</v>
      </c>
      <c r="E12" s="13"/>
      <c r="F12" s="40">
        <v>21146.78</v>
      </c>
      <c r="G12" s="40">
        <v>17827.12</v>
      </c>
      <c r="H12" s="13"/>
      <c r="I12" s="40">
        <v>23449</v>
      </c>
      <c r="J12" s="40">
        <v>20130</v>
      </c>
      <c r="K12" s="13"/>
      <c r="L12" s="40">
        <v>30890</v>
      </c>
      <c r="M12" s="40">
        <v>14293</v>
      </c>
      <c r="N12" s="13"/>
      <c r="O12" s="40">
        <v>45759.572</v>
      </c>
      <c r="P12" s="40">
        <v>31051.37</v>
      </c>
      <c r="Q12" s="13"/>
      <c r="R12" s="40">
        <v>29622</v>
      </c>
      <c r="S12" s="40">
        <v>15139</v>
      </c>
      <c r="T12" s="13"/>
      <c r="U12" s="40">
        <v>46607.08</v>
      </c>
      <c r="V12" s="40">
        <v>19780.86</v>
      </c>
    </row>
    <row r="13" spans="1:22" ht="13.5" customHeight="1" x14ac:dyDescent="0.25">
      <c r="A13" s="2"/>
      <c r="B13" s="31" t="s">
        <v>9</v>
      </c>
      <c r="C13" s="16">
        <v>4433.5420000000004</v>
      </c>
      <c r="D13" s="16">
        <v>3980.6860000000001</v>
      </c>
      <c r="E13" s="16"/>
      <c r="F13" s="41">
        <v>451.80200000000002</v>
      </c>
      <c r="G13" s="41">
        <v>377.03800000000001</v>
      </c>
      <c r="H13" s="16"/>
      <c r="I13" s="42" t="s">
        <v>0</v>
      </c>
      <c r="J13" s="42" t="s">
        <v>0</v>
      </c>
      <c r="K13" s="16"/>
      <c r="L13" s="41">
        <v>310</v>
      </c>
      <c r="M13" s="42" t="s">
        <v>0</v>
      </c>
      <c r="N13" s="16"/>
      <c r="O13" s="42" t="s">
        <v>0</v>
      </c>
      <c r="P13" s="42" t="s">
        <v>0</v>
      </c>
      <c r="Q13" s="16"/>
      <c r="R13" s="42" t="s">
        <v>0</v>
      </c>
      <c r="S13" s="42" t="s">
        <v>0</v>
      </c>
      <c r="T13" s="16"/>
      <c r="U13" s="42" t="s">
        <v>0</v>
      </c>
      <c r="V13" s="42" t="s">
        <v>0</v>
      </c>
    </row>
    <row r="14" spans="1:22" ht="13.5" customHeight="1" x14ac:dyDescent="0.25">
      <c r="A14" s="2"/>
      <c r="B14" s="31" t="s">
        <v>10</v>
      </c>
      <c r="C14" s="14" t="s">
        <v>0</v>
      </c>
      <c r="D14" s="14" t="s">
        <v>0</v>
      </c>
      <c r="E14" s="14"/>
      <c r="F14" s="42" t="s">
        <v>0</v>
      </c>
      <c r="G14" s="42" t="s">
        <v>0</v>
      </c>
      <c r="H14" s="14"/>
      <c r="I14" s="42" t="s">
        <v>0</v>
      </c>
      <c r="J14" s="42" t="s">
        <v>0</v>
      </c>
      <c r="K14" s="14"/>
      <c r="L14" s="42" t="s">
        <v>0</v>
      </c>
      <c r="M14" s="42" t="s">
        <v>0</v>
      </c>
      <c r="N14" s="14"/>
      <c r="O14" s="42" t="s">
        <v>0</v>
      </c>
      <c r="P14" s="42" t="s">
        <v>0</v>
      </c>
      <c r="Q14" s="14"/>
      <c r="R14" s="42" t="s">
        <v>0</v>
      </c>
      <c r="S14" s="42" t="s">
        <v>0</v>
      </c>
      <c r="T14" s="14"/>
      <c r="U14" s="42" t="s">
        <v>0</v>
      </c>
      <c r="V14" s="42" t="s">
        <v>0</v>
      </c>
    </row>
    <row r="15" spans="1:22" ht="13.5" customHeight="1" x14ac:dyDescent="0.25">
      <c r="A15" s="2"/>
      <c r="B15" s="31" t="s">
        <v>11</v>
      </c>
      <c r="C15" s="15" t="s">
        <v>0</v>
      </c>
      <c r="D15" s="15" t="s">
        <v>0</v>
      </c>
      <c r="E15" s="15"/>
      <c r="F15" s="43" t="s">
        <v>0</v>
      </c>
      <c r="G15" s="43" t="s">
        <v>0</v>
      </c>
      <c r="H15" s="15"/>
      <c r="I15" s="43" t="s">
        <v>0</v>
      </c>
      <c r="J15" s="43" t="s">
        <v>0</v>
      </c>
      <c r="K15" s="15"/>
      <c r="L15" s="43" t="s">
        <v>0</v>
      </c>
      <c r="M15" s="43" t="s">
        <v>0</v>
      </c>
      <c r="N15" s="15"/>
      <c r="O15" s="43" t="s">
        <v>0</v>
      </c>
      <c r="P15" s="43" t="s">
        <v>0</v>
      </c>
      <c r="Q15" s="15"/>
      <c r="R15" s="43" t="s">
        <v>0</v>
      </c>
      <c r="S15" s="43" t="s">
        <v>0</v>
      </c>
      <c r="T15" s="15"/>
      <c r="U15" s="43" t="s">
        <v>0</v>
      </c>
      <c r="V15" s="43" t="s">
        <v>0</v>
      </c>
    </row>
    <row r="16" spans="1:22" ht="12" customHeight="1" x14ac:dyDescent="0.25">
      <c r="A16" s="2"/>
      <c r="B16" s="30" t="s">
        <v>12</v>
      </c>
      <c r="C16" s="3"/>
      <c r="D16" s="3"/>
      <c r="E16" s="3"/>
      <c r="F16" s="38"/>
      <c r="G16" s="38"/>
      <c r="H16" s="3"/>
      <c r="I16" s="38"/>
      <c r="J16" s="38"/>
      <c r="K16" s="3"/>
      <c r="L16" s="38"/>
      <c r="M16" s="38"/>
      <c r="N16" s="3"/>
      <c r="O16" s="38"/>
      <c r="P16" s="38"/>
      <c r="Q16" s="3"/>
      <c r="R16" s="38"/>
      <c r="S16" s="38"/>
      <c r="T16" s="3"/>
      <c r="U16" s="38"/>
      <c r="V16" s="38"/>
    </row>
    <row r="17" spans="1:22" ht="12.75" customHeight="1" x14ac:dyDescent="0.25">
      <c r="A17" s="2"/>
      <c r="B17" s="30" t="s">
        <v>13</v>
      </c>
      <c r="C17" s="6">
        <f t="shared" ref="C17:D17" si="14">SUM(C18:C21)</f>
        <v>14685.287</v>
      </c>
      <c r="D17" s="6">
        <f t="shared" si="14"/>
        <v>14205.837000000001</v>
      </c>
      <c r="E17" s="6"/>
      <c r="F17" s="39">
        <f t="shared" ref="F17:G17" si="15">SUM(F18:F21)</f>
        <v>2598.8879999999999</v>
      </c>
      <c r="G17" s="39">
        <f t="shared" si="15"/>
        <v>1182.3520000000001</v>
      </c>
      <c r="H17" s="6"/>
      <c r="I17" s="39">
        <f t="shared" ref="I17:J17" si="16">SUM(I18:I21)</f>
        <v>7452</v>
      </c>
      <c r="J17" s="39">
        <f t="shared" si="16"/>
        <v>5348</v>
      </c>
      <c r="K17" s="6"/>
      <c r="L17" s="39">
        <f t="shared" ref="L17:M17" si="17">SUM(L18:L21)</f>
        <v>14930</v>
      </c>
      <c r="M17" s="39">
        <f t="shared" si="17"/>
        <v>2430</v>
      </c>
      <c r="N17" s="6"/>
      <c r="O17" s="39">
        <f t="shared" ref="O17:P17" si="18">SUM(O18:O21)</f>
        <v>27247.812000000002</v>
      </c>
      <c r="P17" s="39">
        <f t="shared" si="18"/>
        <v>19920.78</v>
      </c>
      <c r="Q17" s="6"/>
      <c r="R17" s="39">
        <f t="shared" ref="R17:S17" si="19">SUM(R18:R21)</f>
        <v>79269</v>
      </c>
      <c r="S17" s="39">
        <f t="shared" si="19"/>
        <v>11812</v>
      </c>
      <c r="T17" s="6"/>
      <c r="U17" s="39">
        <f t="shared" ref="U17:V17" si="20">SUM(U18:U21)</f>
        <v>52090.44</v>
      </c>
      <c r="V17" s="39">
        <f t="shared" si="20"/>
        <v>39681.64</v>
      </c>
    </row>
    <row r="18" spans="1:22" ht="13.5" customHeight="1" x14ac:dyDescent="0.25">
      <c r="A18" s="2"/>
      <c r="B18" s="31" t="s">
        <v>14</v>
      </c>
      <c r="C18" s="17">
        <v>10.734999999999999</v>
      </c>
      <c r="D18" s="17">
        <v>10.734999999999999</v>
      </c>
      <c r="E18" s="17"/>
      <c r="F18" s="44" t="s">
        <v>0</v>
      </c>
      <c r="G18" s="44" t="s">
        <v>0</v>
      </c>
      <c r="H18" s="17"/>
      <c r="I18" s="44" t="s">
        <v>0</v>
      </c>
      <c r="J18" s="44" t="s">
        <v>0</v>
      </c>
      <c r="K18" s="17"/>
      <c r="L18" s="44" t="s">
        <v>0</v>
      </c>
      <c r="M18" s="44" t="s">
        <v>0</v>
      </c>
      <c r="N18" s="17"/>
      <c r="O18" s="44" t="s">
        <v>0</v>
      </c>
      <c r="P18" s="44" t="s">
        <v>0</v>
      </c>
      <c r="Q18" s="17"/>
      <c r="R18" s="44" t="s">
        <v>0</v>
      </c>
      <c r="S18" s="44" t="s">
        <v>0</v>
      </c>
      <c r="T18" s="17"/>
      <c r="U18" s="44" t="s">
        <v>0</v>
      </c>
      <c r="V18" s="44" t="s">
        <v>0</v>
      </c>
    </row>
    <row r="19" spans="1:22" ht="13.5" customHeight="1" x14ac:dyDescent="0.25">
      <c r="A19" s="2"/>
      <c r="B19" s="31" t="s">
        <v>15</v>
      </c>
      <c r="C19" s="18" t="s">
        <v>0</v>
      </c>
      <c r="D19" s="18" t="s">
        <v>0</v>
      </c>
      <c r="E19" s="18"/>
      <c r="F19" s="44" t="s">
        <v>0</v>
      </c>
      <c r="G19" s="44" t="s">
        <v>0</v>
      </c>
      <c r="H19" s="18"/>
      <c r="I19" s="44">
        <v>38</v>
      </c>
      <c r="J19" s="44">
        <v>38</v>
      </c>
      <c r="K19" s="18"/>
      <c r="L19" s="44" t="s">
        <v>0</v>
      </c>
      <c r="M19" s="44" t="s">
        <v>0</v>
      </c>
      <c r="N19" s="18"/>
      <c r="O19" s="44" t="s">
        <v>0</v>
      </c>
      <c r="P19" s="44" t="s">
        <v>0</v>
      </c>
      <c r="Q19" s="18"/>
      <c r="R19" s="44" t="s">
        <v>0</v>
      </c>
      <c r="S19" s="44" t="s">
        <v>0</v>
      </c>
      <c r="T19" s="18"/>
      <c r="U19" s="44" t="s">
        <v>0</v>
      </c>
      <c r="V19" s="44" t="s">
        <v>0</v>
      </c>
    </row>
    <row r="20" spans="1:22" ht="13.5" customHeight="1" x14ac:dyDescent="0.25">
      <c r="A20" s="2"/>
      <c r="B20" s="31" t="s">
        <v>16</v>
      </c>
      <c r="C20" s="19">
        <v>14601.706</v>
      </c>
      <c r="D20" s="19">
        <v>14123.717000000001</v>
      </c>
      <c r="E20" s="19"/>
      <c r="F20" s="45">
        <v>2352.5920000000001</v>
      </c>
      <c r="G20" s="45">
        <v>968.08900000000006</v>
      </c>
      <c r="H20" s="19"/>
      <c r="I20" s="45">
        <v>3914</v>
      </c>
      <c r="J20" s="45">
        <v>1812</v>
      </c>
      <c r="K20" s="19"/>
      <c r="L20" s="45">
        <v>14930</v>
      </c>
      <c r="M20" s="45">
        <v>2430</v>
      </c>
      <c r="N20" s="19"/>
      <c r="O20" s="45">
        <v>27247.812000000002</v>
      </c>
      <c r="P20" s="45">
        <v>19920.78</v>
      </c>
      <c r="Q20" s="19"/>
      <c r="R20" s="45">
        <v>79269</v>
      </c>
      <c r="S20" s="45">
        <v>11812</v>
      </c>
      <c r="T20" s="19"/>
      <c r="U20" s="45">
        <v>52090.44</v>
      </c>
      <c r="V20" s="45">
        <v>39681.64</v>
      </c>
    </row>
    <row r="21" spans="1:22" ht="13.5" customHeight="1" x14ac:dyDescent="0.25">
      <c r="A21" s="2"/>
      <c r="B21" s="31" t="s">
        <v>17</v>
      </c>
      <c r="C21" s="20">
        <v>72.846000000000004</v>
      </c>
      <c r="D21" s="20">
        <v>71.385000000000005</v>
      </c>
      <c r="E21" s="20"/>
      <c r="F21" s="46">
        <v>246.29599999999999</v>
      </c>
      <c r="G21" s="46">
        <v>214.26300000000001</v>
      </c>
      <c r="H21" s="20"/>
      <c r="I21" s="46">
        <v>3500</v>
      </c>
      <c r="J21" s="46">
        <v>3498</v>
      </c>
      <c r="K21" s="20"/>
      <c r="L21" s="44" t="s">
        <v>0</v>
      </c>
      <c r="M21" s="44" t="s">
        <v>0</v>
      </c>
      <c r="N21" s="20"/>
      <c r="O21" s="44" t="s">
        <v>0</v>
      </c>
      <c r="P21" s="44" t="s">
        <v>0</v>
      </c>
      <c r="Q21" s="20"/>
      <c r="R21" s="44" t="s">
        <v>0</v>
      </c>
      <c r="S21" s="44" t="s">
        <v>0</v>
      </c>
      <c r="T21" s="20"/>
      <c r="U21" s="44" t="s">
        <v>0</v>
      </c>
      <c r="V21" s="44" t="s">
        <v>0</v>
      </c>
    </row>
    <row r="22" spans="1:22" ht="12" customHeight="1" x14ac:dyDescent="0.25">
      <c r="A22" s="2"/>
      <c r="B22" s="30" t="s">
        <v>12</v>
      </c>
      <c r="C22" s="3"/>
      <c r="D22" s="3"/>
      <c r="E22" s="3"/>
      <c r="F22" s="38"/>
      <c r="G22" s="38"/>
      <c r="H22" s="3"/>
      <c r="I22" s="38"/>
      <c r="J22" s="38"/>
      <c r="K22" s="3"/>
      <c r="L22" s="38"/>
      <c r="M22" s="38"/>
      <c r="N22" s="3"/>
      <c r="O22" s="38"/>
      <c r="P22" s="38"/>
      <c r="Q22" s="3"/>
      <c r="R22" s="38"/>
      <c r="S22" s="38"/>
      <c r="T22" s="3"/>
      <c r="U22" s="38"/>
      <c r="V22" s="38"/>
    </row>
    <row r="23" spans="1:22" ht="12.75" customHeight="1" x14ac:dyDescent="0.25">
      <c r="A23" s="2"/>
      <c r="B23" s="30" t="s">
        <v>18</v>
      </c>
      <c r="C23" s="9">
        <f t="shared" ref="C23:D23" si="21">SUM(C24:C28)</f>
        <v>50773.727999999996</v>
      </c>
      <c r="D23" s="9">
        <f t="shared" si="21"/>
        <v>43699</v>
      </c>
      <c r="E23" s="9"/>
      <c r="F23" s="47">
        <f t="shared" ref="F23:G23" si="22">SUM(F24:F28)</f>
        <v>97770.207999999999</v>
      </c>
      <c r="G23" s="47">
        <f t="shared" si="22"/>
        <v>76145.544999999998</v>
      </c>
      <c r="H23" s="9"/>
      <c r="I23" s="47">
        <f t="shared" ref="I23:J23" si="23">SUM(I24:I28)</f>
        <v>52489</v>
      </c>
      <c r="J23" s="47">
        <f t="shared" si="23"/>
        <v>35745</v>
      </c>
      <c r="K23" s="9"/>
      <c r="L23" s="47">
        <f t="shared" ref="L23:M23" si="24">SUM(L24:L28)</f>
        <v>45896</v>
      </c>
      <c r="M23" s="47">
        <f t="shared" si="24"/>
        <v>20871.000399999997</v>
      </c>
      <c r="N23" s="9"/>
      <c r="O23" s="47">
        <f t="shared" ref="O23:P23" si="25">SUM(O24:O28)</f>
        <v>44062.663999999997</v>
      </c>
      <c r="P23" s="47">
        <f t="shared" si="25"/>
        <v>35717.627</v>
      </c>
      <c r="Q23" s="9"/>
      <c r="R23" s="47">
        <f t="shared" ref="R23:S23" si="26">SUM(R24:R28)</f>
        <v>41653.766000000003</v>
      </c>
      <c r="S23" s="47">
        <f t="shared" si="26"/>
        <v>33283</v>
      </c>
      <c r="T23" s="9"/>
      <c r="U23" s="47">
        <f t="shared" ref="U23:V23" si="27">SUM(U24:U28)</f>
        <v>109427.23999999999</v>
      </c>
      <c r="V23" s="47">
        <f t="shared" si="27"/>
        <v>77221.750000000015</v>
      </c>
    </row>
    <row r="24" spans="1:22" ht="13.5" customHeight="1" x14ac:dyDescent="0.25">
      <c r="A24" s="2"/>
      <c r="B24" s="31" t="s">
        <v>19</v>
      </c>
      <c r="C24" s="21">
        <v>9277.4580000000005</v>
      </c>
      <c r="D24" s="21">
        <v>9128.5540000000001</v>
      </c>
      <c r="E24" s="21"/>
      <c r="F24" s="48">
        <v>19061.661</v>
      </c>
      <c r="G24" s="48">
        <v>3421.607</v>
      </c>
      <c r="H24" s="21"/>
      <c r="I24" s="48">
        <v>38519</v>
      </c>
      <c r="J24" s="48">
        <v>25614</v>
      </c>
      <c r="K24" s="21"/>
      <c r="L24" s="48">
        <v>25359</v>
      </c>
      <c r="M24" s="48">
        <v>12225.500099999999</v>
      </c>
      <c r="N24" s="21"/>
      <c r="O24" s="48">
        <v>28520.34</v>
      </c>
      <c r="P24" s="48">
        <v>24654.598000000002</v>
      </c>
      <c r="Q24" s="21"/>
      <c r="R24" s="48">
        <v>7820</v>
      </c>
      <c r="S24" s="48">
        <v>4413</v>
      </c>
      <c r="T24" s="21"/>
      <c r="U24" s="48">
        <v>57012.7</v>
      </c>
      <c r="V24" s="48">
        <v>33987.21</v>
      </c>
    </row>
    <row r="25" spans="1:22" ht="13.5" customHeight="1" x14ac:dyDescent="0.25">
      <c r="A25" s="2"/>
      <c r="B25" s="31" t="s">
        <v>20</v>
      </c>
      <c r="C25" s="22">
        <v>1310.9159999999999</v>
      </c>
      <c r="D25" s="22">
        <v>616.40800000000002</v>
      </c>
      <c r="E25" s="22"/>
      <c r="F25" s="49">
        <v>78.075999999999993</v>
      </c>
      <c r="G25" s="49">
        <v>68.992000000000004</v>
      </c>
      <c r="H25" s="22"/>
      <c r="I25" s="49">
        <v>1164</v>
      </c>
      <c r="J25" s="49">
        <v>990</v>
      </c>
      <c r="K25" s="22"/>
      <c r="L25" s="49">
        <v>14578</v>
      </c>
      <c r="M25" s="49">
        <v>5831.5002999999997</v>
      </c>
      <c r="N25" s="22"/>
      <c r="O25" s="49">
        <v>9319.7150000000001</v>
      </c>
      <c r="P25" s="49">
        <v>7476.3190000000004</v>
      </c>
      <c r="Q25" s="22"/>
      <c r="R25" s="49">
        <v>3991</v>
      </c>
      <c r="S25" s="49">
        <v>3814</v>
      </c>
      <c r="T25" s="22"/>
      <c r="U25" s="49">
        <v>1591.21</v>
      </c>
      <c r="V25" s="49">
        <v>1417.25</v>
      </c>
    </row>
    <row r="26" spans="1:22" ht="13.5" customHeight="1" x14ac:dyDescent="0.25">
      <c r="A26" s="2"/>
      <c r="B26" s="31" t="s">
        <v>21</v>
      </c>
      <c r="C26" s="23">
        <v>133.36199999999999</v>
      </c>
      <c r="D26" s="23">
        <v>49.826000000000001</v>
      </c>
      <c r="E26" s="23"/>
      <c r="F26" s="50">
        <v>324.08499999999998</v>
      </c>
      <c r="G26" s="50">
        <v>92.734999999999999</v>
      </c>
      <c r="H26" s="23"/>
      <c r="I26" s="44" t="s">
        <v>0</v>
      </c>
      <c r="J26" s="44" t="s">
        <v>0</v>
      </c>
      <c r="K26" s="23"/>
      <c r="L26" s="50">
        <v>29</v>
      </c>
      <c r="M26" s="50">
        <v>17</v>
      </c>
      <c r="N26" s="23"/>
      <c r="O26" s="44" t="s">
        <v>0</v>
      </c>
      <c r="P26" s="44" t="s">
        <v>0</v>
      </c>
      <c r="Q26" s="23"/>
      <c r="R26" s="44" t="s">
        <v>0</v>
      </c>
      <c r="S26" s="44" t="s">
        <v>0</v>
      </c>
      <c r="T26" s="23"/>
      <c r="U26" s="44" t="s">
        <v>0</v>
      </c>
      <c r="V26" s="44">
        <v>14.69</v>
      </c>
    </row>
    <row r="27" spans="1:22" ht="13.5" customHeight="1" x14ac:dyDescent="0.25">
      <c r="A27" s="2"/>
      <c r="B27" s="31" t="s">
        <v>22</v>
      </c>
      <c r="C27" s="24">
        <v>12116.017</v>
      </c>
      <c r="D27" s="24">
        <v>8087.4440000000004</v>
      </c>
      <c r="E27" s="24"/>
      <c r="F27" s="51">
        <v>5254.8909999999996</v>
      </c>
      <c r="G27" s="51">
        <v>4390.3810000000003</v>
      </c>
      <c r="H27" s="24"/>
      <c r="I27" s="51">
        <v>5824</v>
      </c>
      <c r="J27" s="51">
        <v>2745</v>
      </c>
      <c r="K27" s="24"/>
      <c r="L27" s="51">
        <v>5045</v>
      </c>
      <c r="M27" s="51">
        <v>2242</v>
      </c>
      <c r="N27" s="24"/>
      <c r="O27" s="51">
        <v>5812.7659999999996</v>
      </c>
      <c r="P27" s="51">
        <v>3467.61</v>
      </c>
      <c r="Q27" s="24"/>
      <c r="R27" s="51">
        <v>29140</v>
      </c>
      <c r="S27" s="51">
        <v>24942</v>
      </c>
      <c r="T27" s="24"/>
      <c r="U27" s="51">
        <v>48462.33</v>
      </c>
      <c r="V27" s="51">
        <v>41669.89</v>
      </c>
    </row>
    <row r="28" spans="1:22" ht="13.5" customHeight="1" x14ac:dyDescent="0.25">
      <c r="A28" s="2"/>
      <c r="B28" s="31" t="s">
        <v>23</v>
      </c>
      <c r="C28" s="25">
        <v>27935.974999999999</v>
      </c>
      <c r="D28" s="25">
        <v>25816.768</v>
      </c>
      <c r="E28" s="25"/>
      <c r="F28" s="52">
        <v>73051.494999999995</v>
      </c>
      <c r="G28" s="52">
        <v>68171.83</v>
      </c>
      <c r="H28" s="25"/>
      <c r="I28" s="52">
        <v>6982</v>
      </c>
      <c r="J28" s="52">
        <v>6396</v>
      </c>
      <c r="K28" s="25"/>
      <c r="L28" s="52">
        <v>885</v>
      </c>
      <c r="M28" s="52">
        <v>555</v>
      </c>
      <c r="N28" s="25"/>
      <c r="O28" s="52">
        <v>409.84300000000002</v>
      </c>
      <c r="P28" s="52">
        <v>119.1</v>
      </c>
      <c r="Q28" s="25"/>
      <c r="R28" s="52">
        <v>702.76599999999996</v>
      </c>
      <c r="S28" s="52">
        <v>114</v>
      </c>
      <c r="T28" s="25"/>
      <c r="U28" s="52">
        <v>2361</v>
      </c>
      <c r="V28" s="52">
        <v>132.71</v>
      </c>
    </row>
    <row r="29" spans="1:22" ht="12.75" customHeight="1" x14ac:dyDescent="0.25">
      <c r="A29" s="2"/>
      <c r="B29" s="30" t="s">
        <v>24</v>
      </c>
      <c r="C29" s="6">
        <f t="shared" ref="C29:D29" si="28">SUM(C30:C32)</f>
        <v>22458.267</v>
      </c>
      <c r="D29" s="6">
        <f t="shared" si="28"/>
        <v>14370.107</v>
      </c>
      <c r="E29" s="6"/>
      <c r="F29" s="39">
        <f t="shared" ref="F29:G29" si="29">SUM(F30:F32)</f>
        <v>8784.9050000000007</v>
      </c>
      <c r="G29" s="39">
        <f t="shared" si="29"/>
        <v>5698.4080000000004</v>
      </c>
      <c r="H29" s="6"/>
      <c r="I29" s="39">
        <f t="shared" ref="I29:J29" si="30">SUM(I30:I32)</f>
        <v>42216</v>
      </c>
      <c r="J29" s="39">
        <f t="shared" si="30"/>
        <v>30443</v>
      </c>
      <c r="K29" s="6"/>
      <c r="L29" s="39">
        <f t="shared" ref="L29:M29" si="31">SUM(L30:L32)</f>
        <v>20118</v>
      </c>
      <c r="M29" s="39">
        <f t="shared" si="31"/>
        <v>16866</v>
      </c>
      <c r="N29" s="6"/>
      <c r="O29" s="39">
        <f t="shared" ref="O29:P29" si="32">SUM(O30:O32)</f>
        <v>75086.152000000002</v>
      </c>
      <c r="P29" s="39">
        <f t="shared" si="32"/>
        <v>34508.383999999998</v>
      </c>
      <c r="Q29" s="6"/>
      <c r="R29" s="39">
        <f t="shared" ref="R29:S29" si="33">SUM(R30:R32)</f>
        <v>188071</v>
      </c>
      <c r="S29" s="39">
        <f t="shared" si="33"/>
        <v>32098.66</v>
      </c>
      <c r="T29" s="6"/>
      <c r="U29" s="39">
        <f t="shared" ref="U29:V29" si="34">SUM(U30:U32)</f>
        <v>60415.23</v>
      </c>
      <c r="V29" s="39">
        <f t="shared" si="34"/>
        <v>34450.61</v>
      </c>
    </row>
    <row r="30" spans="1:22" ht="13.5" customHeight="1" x14ac:dyDescent="0.25">
      <c r="A30" s="2"/>
      <c r="B30" s="31" t="s">
        <v>25</v>
      </c>
      <c r="C30" s="28" t="s">
        <v>0</v>
      </c>
      <c r="D30" s="28" t="s">
        <v>0</v>
      </c>
      <c r="E30" s="28"/>
      <c r="F30" s="28" t="s">
        <v>0</v>
      </c>
      <c r="G30" s="28" t="s">
        <v>0</v>
      </c>
      <c r="H30" s="28"/>
      <c r="I30" s="28" t="s">
        <v>0</v>
      </c>
      <c r="J30" s="28" t="s">
        <v>0</v>
      </c>
      <c r="K30" s="28"/>
      <c r="L30" s="28" t="s">
        <v>0</v>
      </c>
      <c r="M30" s="28" t="s">
        <v>0</v>
      </c>
      <c r="N30" s="28"/>
      <c r="O30" s="28" t="s">
        <v>0</v>
      </c>
      <c r="P30" s="28" t="s">
        <v>0</v>
      </c>
      <c r="Q30" s="28"/>
      <c r="R30" s="28" t="s">
        <v>0</v>
      </c>
      <c r="S30" s="28" t="s">
        <v>0</v>
      </c>
      <c r="T30" s="28"/>
      <c r="U30" s="28" t="s">
        <v>0</v>
      </c>
      <c r="V30" s="28" t="s">
        <v>0</v>
      </c>
    </row>
    <row r="31" spans="1:22" ht="13.5" customHeight="1" x14ac:dyDescent="0.25">
      <c r="A31" s="2"/>
      <c r="B31" s="31" t="s">
        <v>26</v>
      </c>
      <c r="C31" s="26">
        <v>3347.9630000000002</v>
      </c>
      <c r="D31" s="26">
        <v>1792.316</v>
      </c>
      <c r="E31" s="26"/>
      <c r="F31" s="53">
        <v>988.952</v>
      </c>
      <c r="G31" s="53">
        <v>775.20500000000004</v>
      </c>
      <c r="H31" s="26"/>
      <c r="I31" s="53">
        <v>6473</v>
      </c>
      <c r="J31" s="53">
        <v>2025</v>
      </c>
      <c r="K31" s="26"/>
      <c r="L31" s="53">
        <v>1348</v>
      </c>
      <c r="M31" s="53">
        <v>676</v>
      </c>
      <c r="N31" s="26"/>
      <c r="O31" s="53">
        <v>1471.0350000000001</v>
      </c>
      <c r="P31" s="53">
        <v>547.88</v>
      </c>
      <c r="Q31" s="26"/>
      <c r="R31" s="53">
        <v>2363</v>
      </c>
      <c r="S31" s="53">
        <v>551.66</v>
      </c>
      <c r="T31" s="26"/>
      <c r="U31" s="53">
        <v>3065.76</v>
      </c>
      <c r="V31" s="53">
        <v>1174.95</v>
      </c>
    </row>
    <row r="32" spans="1:22" ht="13.5" customHeight="1" x14ac:dyDescent="0.25">
      <c r="A32" s="2"/>
      <c r="B32" s="31" t="s">
        <v>27</v>
      </c>
      <c r="C32" s="27">
        <v>19110.304</v>
      </c>
      <c r="D32" s="27">
        <v>12577.790999999999</v>
      </c>
      <c r="E32" s="27"/>
      <c r="F32" s="54">
        <v>7795.9530000000004</v>
      </c>
      <c r="G32" s="54">
        <v>4923.2030000000004</v>
      </c>
      <c r="H32" s="27"/>
      <c r="I32" s="54">
        <v>35743</v>
      </c>
      <c r="J32" s="54">
        <v>28418</v>
      </c>
      <c r="K32" s="27"/>
      <c r="L32" s="54">
        <v>18770</v>
      </c>
      <c r="M32" s="54">
        <v>16190</v>
      </c>
      <c r="N32" s="27"/>
      <c r="O32" s="54">
        <v>73615.116999999998</v>
      </c>
      <c r="P32" s="54">
        <v>33960.504000000001</v>
      </c>
      <c r="Q32" s="27"/>
      <c r="R32" s="54">
        <v>185708</v>
      </c>
      <c r="S32" s="54">
        <v>31547</v>
      </c>
      <c r="T32" s="27"/>
      <c r="U32" s="54">
        <v>57349.47</v>
      </c>
      <c r="V32" s="54">
        <v>33275.660000000003</v>
      </c>
    </row>
    <row r="33" spans="1:22" ht="12" customHeight="1" x14ac:dyDescent="0.25">
      <c r="A33" s="2"/>
      <c r="B33" s="30" t="s">
        <v>28</v>
      </c>
      <c r="C33" s="28" t="s">
        <v>0</v>
      </c>
      <c r="D33" s="28" t="s">
        <v>0</v>
      </c>
      <c r="E33" s="28"/>
      <c r="F33" s="28" t="s">
        <v>0</v>
      </c>
      <c r="G33" s="28" t="s">
        <v>0</v>
      </c>
      <c r="H33" s="28"/>
      <c r="I33" s="36" t="s">
        <v>0</v>
      </c>
      <c r="J33" s="36" t="s">
        <v>0</v>
      </c>
      <c r="K33" s="28"/>
      <c r="L33" s="36" t="s">
        <v>0</v>
      </c>
      <c r="M33" s="36" t="s">
        <v>0</v>
      </c>
      <c r="N33" s="28"/>
      <c r="O33" s="36" t="s">
        <v>0</v>
      </c>
      <c r="P33" s="36" t="s">
        <v>0</v>
      </c>
      <c r="Q33" s="28"/>
      <c r="R33" s="36" t="s">
        <v>0</v>
      </c>
      <c r="S33" s="36" t="s">
        <v>0</v>
      </c>
      <c r="T33" s="28"/>
      <c r="U33" s="36" t="s">
        <v>0</v>
      </c>
      <c r="V33" s="36" t="s">
        <v>0</v>
      </c>
    </row>
    <row r="34" spans="1:22" ht="3" customHeight="1" x14ac:dyDescent="0.25">
      <c r="A34" s="2"/>
      <c r="B34" s="3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11"/>
      <c r="T34" s="11"/>
      <c r="U34" s="11"/>
      <c r="V34" s="11"/>
    </row>
    <row r="35" spans="1:22" ht="12" customHeight="1" x14ac:dyDescent="0.25">
      <c r="A35" s="2"/>
      <c r="B35" s="56" t="s">
        <v>33</v>
      </c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2" customHeight="1" x14ac:dyDescent="0.25">
      <c r="A36" s="2"/>
      <c r="B36" s="3" t="s">
        <v>30</v>
      </c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0.5" customHeight="1" x14ac:dyDescent="0.25">
      <c r="A37" s="2"/>
      <c r="B37" s="4" t="s">
        <v>32</v>
      </c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43" spans="1:22" ht="9" customHeight="1" x14ac:dyDescent="0.15">
      <c r="O43" s="64"/>
    </row>
  </sheetData>
  <mergeCells count="8">
    <mergeCell ref="B5:B7"/>
    <mergeCell ref="C5:D5"/>
    <mergeCell ref="U5:V5"/>
    <mergeCell ref="R5:S5"/>
    <mergeCell ref="F5:G5"/>
    <mergeCell ref="I5:J5"/>
    <mergeCell ref="L5:M5"/>
    <mergeCell ref="O5:P5"/>
  </mergeCells>
  <phoneticPr fontId="1" type="noConversion"/>
  <printOptions horizontalCentered="1"/>
  <pageMargins left="0.19685039370078741" right="0.19685039370078741" top="0.98425196850393704" bottom="0.59055118110236227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24,9  </vt:lpstr>
      <vt:lpstr>A_impresión_IM</vt:lpstr>
      <vt:lpstr>'  24,9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2017-10-11T17:32:45Z</cp:lastPrinted>
  <dcterms:created xsi:type="dcterms:W3CDTF">1996-10-25T17:48:31Z</dcterms:created>
  <dcterms:modified xsi:type="dcterms:W3CDTF">2022-12-26T18:36:27Z</dcterms:modified>
</cp:coreProperties>
</file>