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\Dropbox\Trabajo\CEPRA\Silabo\AnalisisSilabos\analysis_resul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X20" i="1"/>
  <c r="W13" i="1"/>
  <c r="W20" i="1"/>
  <c r="V13" i="1"/>
  <c r="V14" i="1"/>
  <c r="X14" i="1" s="1"/>
  <c r="V15" i="1"/>
  <c r="X15" i="1" s="1"/>
  <c r="V16" i="1"/>
  <c r="V17" i="1"/>
  <c r="V18" i="1"/>
  <c r="V19" i="1"/>
  <c r="V20" i="1"/>
  <c r="V21" i="1"/>
  <c r="X21" i="1" s="1"/>
  <c r="V12" i="1"/>
  <c r="T13" i="1"/>
  <c r="T14" i="1"/>
  <c r="T15" i="1"/>
  <c r="T16" i="1"/>
  <c r="T17" i="1"/>
  <c r="T18" i="1"/>
  <c r="T19" i="1"/>
  <c r="T20" i="1"/>
  <c r="T21" i="1"/>
  <c r="T12" i="1"/>
  <c r="R13" i="1"/>
  <c r="X13" i="1" s="1"/>
  <c r="R14" i="1"/>
  <c r="R15" i="1"/>
  <c r="R16" i="1"/>
  <c r="X16" i="1" s="1"/>
  <c r="R17" i="1"/>
  <c r="R18" i="1"/>
  <c r="X18" i="1" s="1"/>
  <c r="R19" i="1"/>
  <c r="X19" i="1" s="1"/>
  <c r="R20" i="1"/>
  <c r="R21" i="1"/>
  <c r="R12" i="1"/>
  <c r="P13" i="1"/>
  <c r="P14" i="1"/>
  <c r="W14" i="1" s="1"/>
  <c r="P15" i="1"/>
  <c r="W15" i="1" s="1"/>
  <c r="P16" i="1"/>
  <c r="W16" i="1" s="1"/>
  <c r="P17" i="1"/>
  <c r="W17" i="1" s="1"/>
  <c r="P18" i="1"/>
  <c r="W18" i="1" s="1"/>
  <c r="P19" i="1"/>
  <c r="W19" i="1" s="1"/>
  <c r="P20" i="1"/>
  <c r="P21" i="1"/>
  <c r="W21" i="1" s="1"/>
  <c r="P12" i="1"/>
  <c r="N13" i="1"/>
  <c r="N14" i="1"/>
  <c r="N15" i="1"/>
  <c r="N16" i="1"/>
  <c r="N17" i="1"/>
  <c r="N18" i="1"/>
  <c r="N19" i="1"/>
  <c r="N20" i="1"/>
  <c r="N21" i="1"/>
  <c r="N12" i="1"/>
  <c r="L13" i="1"/>
  <c r="L14" i="1"/>
  <c r="L15" i="1"/>
  <c r="L16" i="1"/>
  <c r="L17" i="1"/>
  <c r="L18" i="1"/>
  <c r="L19" i="1"/>
  <c r="L20" i="1"/>
  <c r="L21" i="1"/>
  <c r="L12" i="1"/>
  <c r="J13" i="1"/>
  <c r="J14" i="1"/>
  <c r="J15" i="1"/>
  <c r="J16" i="1"/>
  <c r="J17" i="1"/>
  <c r="J18" i="1"/>
  <c r="J19" i="1"/>
  <c r="J20" i="1"/>
  <c r="J21" i="1"/>
  <c r="J12" i="1"/>
  <c r="H13" i="1"/>
  <c r="H14" i="1"/>
  <c r="H15" i="1"/>
  <c r="H16" i="1"/>
  <c r="H17" i="1"/>
  <c r="H18" i="1"/>
  <c r="H19" i="1"/>
  <c r="H20" i="1"/>
  <c r="H21" i="1"/>
  <c r="H12" i="1"/>
  <c r="F13" i="1"/>
  <c r="F14" i="1"/>
  <c r="F15" i="1"/>
  <c r="F16" i="1"/>
  <c r="F17" i="1"/>
  <c r="F18" i="1"/>
  <c r="F19" i="1"/>
  <c r="F20" i="1"/>
  <c r="F21" i="1"/>
  <c r="F12" i="1"/>
  <c r="D13" i="1"/>
  <c r="D14" i="1"/>
  <c r="D15" i="1"/>
  <c r="D16" i="1"/>
  <c r="D17" i="1"/>
  <c r="D18" i="1"/>
  <c r="D19" i="1"/>
  <c r="D20" i="1"/>
  <c r="D21" i="1"/>
  <c r="D12" i="1"/>
  <c r="X12" i="1" l="1"/>
  <c r="W12" i="1"/>
  <c r="Y12" i="1" s="1"/>
  <c r="Y14" i="1"/>
  <c r="Y21" i="1"/>
  <c r="Y15" i="1"/>
  <c r="Y20" i="1"/>
  <c r="Y19" i="1"/>
  <c r="Y18" i="1"/>
  <c r="Y17" i="1"/>
  <c r="Y16" i="1"/>
  <c r="Y13" i="1"/>
</calcChain>
</file>

<file path=xl/sharedStrings.xml><?xml version="1.0" encoding="utf-8"?>
<sst xmlns="http://schemas.openxmlformats.org/spreadsheetml/2006/main" count="34" uniqueCount="25">
  <si>
    <t>TOTAL</t>
  </si>
  <si>
    <t>Total Similitud</t>
  </si>
  <si>
    <t>Descripcion + Contenido</t>
  </si>
  <si>
    <t xml:space="preserve"> syllabus match</t>
  </si>
  <si>
    <t>The authors evaluated: "Title", "Description" and "Contents" (Chapters and SubChapters). In this analysis, the field "Title" did not provide any contribution to the evaluation,  it was discarded.</t>
  </si>
  <si>
    <t>A - B</t>
  </si>
  <si>
    <t>A - C</t>
  </si>
  <si>
    <t>A - E</t>
  </si>
  <si>
    <t>A - D</t>
  </si>
  <si>
    <t>B - C</t>
  </si>
  <si>
    <t>B - E</t>
  </si>
  <si>
    <t>C - E</t>
  </si>
  <si>
    <t>C - D</t>
  </si>
  <si>
    <t>D – E</t>
  </si>
  <si>
    <t>Evaluator 1</t>
  </si>
  <si>
    <t>Evaluator 2</t>
  </si>
  <si>
    <t>Evaluator 3</t>
  </si>
  <si>
    <t>Evaluator 4</t>
  </si>
  <si>
    <t>Evaluator 5</t>
  </si>
  <si>
    <t>Each field ("Description", "Content") was evaluated on 100%, however this same analysis has allowed to define a weight of 20% for the "description" and 80% for "content". "Description" usually contains a small amount of text. While in "content" there is more text that can be compared: "chapters" and "subchapters"</t>
  </si>
  <si>
    <t>Description</t>
  </si>
  <si>
    <t>Description / 20%</t>
  </si>
  <si>
    <t>Content / 80%</t>
  </si>
  <si>
    <t>Content</t>
  </si>
  <si>
    <t>Results of Experts of Syllabuses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</si>
</sst>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9" fontId="0" fillId="0" borderId="12" xfId="0" applyNumberFormat="1" applyBorder="1"/>
    <xf numFmtId="9" fontId="0" fillId="0" borderId="6" xfId="0" applyNumberFormat="1" applyBorder="1"/>
    <xf numFmtId="0" fontId="0" fillId="0" borderId="7" xfId="0" applyFill="1" applyBorder="1"/>
    <xf numFmtId="9" fontId="0" fillId="0" borderId="27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21" xfId="0" applyBorder="1"/>
    <xf numFmtId="0" fontId="3" fillId="0" borderId="23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1"/>
  <sheetViews>
    <sheetView tabSelected="1" workbookViewId="0">
      <selection activeCell="A4" sqref="A4:Y6"/>
    </sheetView>
  </sheetViews>
  <sheetFormatPr baseColWidth="10" defaultRowHeight="15" x14ac:dyDescent="0.25"/>
  <cols>
    <col min="1" max="1" width="7.7109375" customWidth="1"/>
    <col min="2" max="2" width="14.140625" customWidth="1"/>
    <col min="3" max="3" width="5.42578125" customWidth="1"/>
    <col min="4" max="4" width="5.7109375" customWidth="1"/>
    <col min="5" max="5" width="6.42578125" customWidth="1"/>
    <col min="6" max="6" width="4.7109375" customWidth="1"/>
    <col min="7" max="7" width="6.5703125" customWidth="1"/>
    <col min="8" max="8" width="5.42578125" customWidth="1"/>
    <col min="9" max="9" width="6.28515625" customWidth="1"/>
    <col min="10" max="10" width="4.5703125" bestFit="1" customWidth="1"/>
    <col min="11" max="11" width="7" customWidth="1"/>
    <col min="12" max="12" width="4.5703125" bestFit="1" customWidth="1"/>
    <col min="13" max="13" width="5.7109375" customWidth="1"/>
    <col min="14" max="14" width="4.5703125" bestFit="1" customWidth="1"/>
    <col min="15" max="15" width="5.85546875" customWidth="1"/>
    <col min="16" max="16" width="4.5703125" bestFit="1" customWidth="1"/>
    <col min="17" max="17" width="6.85546875" customWidth="1"/>
    <col min="18" max="18" width="4.5703125" bestFit="1" customWidth="1"/>
    <col min="19" max="19" width="5.85546875" customWidth="1"/>
    <col min="20" max="20" width="5.7109375" customWidth="1"/>
    <col min="21" max="21" width="6.28515625" customWidth="1"/>
    <col min="22" max="22" width="5.85546875" customWidth="1"/>
    <col min="23" max="23" width="11.85546875" bestFit="1" customWidth="1"/>
    <col min="25" max="25" width="15.5703125" customWidth="1"/>
  </cols>
  <sheetData>
    <row r="2" spans="1:25" ht="31.5" customHeight="1" x14ac:dyDescent="0.5">
      <c r="G2" s="34" t="s">
        <v>24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5" ht="30.75" customHeight="1" x14ac:dyDescent="0.25">
      <c r="A3" t="s">
        <v>4</v>
      </c>
    </row>
    <row r="4" spans="1:25" ht="15" customHeight="1" x14ac:dyDescent="0.25">
      <c r="A4" s="35" t="s">
        <v>19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8" spans="1:25" ht="15.75" thickBot="1" x14ac:dyDescent="0.3"/>
    <row r="9" spans="1:25" ht="15.75" x14ac:dyDescent="0.25">
      <c r="C9" s="26" t="s">
        <v>14</v>
      </c>
      <c r="D9" s="27"/>
      <c r="E9" s="27"/>
      <c r="F9" s="28"/>
      <c r="G9" s="26" t="s">
        <v>15</v>
      </c>
      <c r="H9" s="27"/>
      <c r="I9" s="27"/>
      <c r="J9" s="28"/>
      <c r="K9" s="26" t="s">
        <v>16</v>
      </c>
      <c r="L9" s="27"/>
      <c r="M9" s="27"/>
      <c r="N9" s="28"/>
      <c r="O9" s="26" t="s">
        <v>17</v>
      </c>
      <c r="P9" s="27"/>
      <c r="Q9" s="27"/>
      <c r="R9" s="28"/>
      <c r="S9" s="26" t="s">
        <v>18</v>
      </c>
      <c r="T9" s="27"/>
      <c r="U9" s="27"/>
      <c r="V9" s="28"/>
      <c r="W9" s="39" t="s">
        <v>0</v>
      </c>
      <c r="X9" s="39"/>
      <c r="Y9" s="22" t="s">
        <v>1</v>
      </c>
    </row>
    <row r="10" spans="1:25" ht="15.75" customHeight="1" thickBot="1" x14ac:dyDescent="0.3">
      <c r="C10" s="32" t="s">
        <v>20</v>
      </c>
      <c r="D10" s="33"/>
      <c r="E10" s="30" t="s">
        <v>23</v>
      </c>
      <c r="F10" s="31"/>
      <c r="G10" s="32" t="s">
        <v>20</v>
      </c>
      <c r="H10" s="33"/>
      <c r="I10" s="30" t="s">
        <v>23</v>
      </c>
      <c r="J10" s="31"/>
      <c r="K10" s="32" t="s">
        <v>20</v>
      </c>
      <c r="L10" s="33"/>
      <c r="M10" s="30" t="s">
        <v>23</v>
      </c>
      <c r="N10" s="31"/>
      <c r="O10" s="32" t="s">
        <v>20</v>
      </c>
      <c r="P10" s="33"/>
      <c r="Q10" s="30" t="s">
        <v>23</v>
      </c>
      <c r="R10" s="31"/>
      <c r="S10" s="32" t="s">
        <v>20</v>
      </c>
      <c r="T10" s="33"/>
      <c r="U10" s="30" t="s">
        <v>23</v>
      </c>
      <c r="V10" s="31"/>
      <c r="W10" s="29" t="s">
        <v>21</v>
      </c>
      <c r="X10" s="37" t="s">
        <v>22</v>
      </c>
      <c r="Y10" s="40" t="s">
        <v>2</v>
      </c>
    </row>
    <row r="11" spans="1:25" ht="24.75" customHeight="1" thickBot="1" x14ac:dyDescent="0.3">
      <c r="B11" s="41" t="s">
        <v>3</v>
      </c>
      <c r="C11" s="15">
        <v>1</v>
      </c>
      <c r="D11" s="13">
        <v>0.2</v>
      </c>
      <c r="E11" s="16">
        <v>1</v>
      </c>
      <c r="F11" s="12">
        <v>0.8</v>
      </c>
      <c r="G11" s="15">
        <v>1</v>
      </c>
      <c r="H11" s="13">
        <v>0.2</v>
      </c>
      <c r="I11" s="13">
        <v>1</v>
      </c>
      <c r="J11" s="12">
        <v>0.8</v>
      </c>
      <c r="K11" s="15">
        <v>1</v>
      </c>
      <c r="L11" s="13">
        <v>0.2</v>
      </c>
      <c r="M11" s="13">
        <v>1</v>
      </c>
      <c r="N11" s="12">
        <v>0.8</v>
      </c>
      <c r="O11" s="15">
        <v>1</v>
      </c>
      <c r="P11" s="13">
        <v>0.2</v>
      </c>
      <c r="Q11" s="13">
        <v>1</v>
      </c>
      <c r="R11" s="12">
        <v>0.8</v>
      </c>
      <c r="S11" s="15">
        <v>1</v>
      </c>
      <c r="T11" s="13">
        <v>0.2</v>
      </c>
      <c r="U11" s="13">
        <v>1</v>
      </c>
      <c r="V11" s="12">
        <v>0.8</v>
      </c>
      <c r="W11" s="36"/>
      <c r="X11" s="38"/>
      <c r="Y11" s="40"/>
    </row>
    <row r="12" spans="1:25" ht="19.5" x14ac:dyDescent="0.25">
      <c r="B12" s="42" t="s">
        <v>5</v>
      </c>
      <c r="C12" s="21">
        <v>40</v>
      </c>
      <c r="D12" s="18">
        <f>C12*0.2</f>
        <v>8</v>
      </c>
      <c r="E12" s="19">
        <v>18</v>
      </c>
      <c r="F12" s="20">
        <f>E12*0.8</f>
        <v>14.4</v>
      </c>
      <c r="G12" s="17">
        <v>35</v>
      </c>
      <c r="H12" s="18">
        <f>G12*0.2</f>
        <v>7</v>
      </c>
      <c r="I12" s="21">
        <v>35</v>
      </c>
      <c r="J12" s="20">
        <f>I12*0.8</f>
        <v>28</v>
      </c>
      <c r="K12" s="17">
        <v>80</v>
      </c>
      <c r="L12" s="18">
        <f>K12*0.2</f>
        <v>16</v>
      </c>
      <c r="M12" s="21">
        <v>60</v>
      </c>
      <c r="N12" s="20">
        <f>M12*0.8</f>
        <v>48</v>
      </c>
      <c r="O12" s="17">
        <v>85</v>
      </c>
      <c r="P12" s="18">
        <f>O12*0.2</f>
        <v>17</v>
      </c>
      <c r="Q12" s="21">
        <v>75</v>
      </c>
      <c r="R12" s="20">
        <f>Q12*0.8</f>
        <v>60</v>
      </c>
      <c r="S12" s="17">
        <v>55</v>
      </c>
      <c r="T12" s="18">
        <f>S12*0.2</f>
        <v>11</v>
      </c>
      <c r="U12" s="21">
        <v>50</v>
      </c>
      <c r="V12" s="20">
        <f>U12*0.8</f>
        <v>40</v>
      </c>
      <c r="W12" s="21">
        <f>AVERAGE(D12,H12,L12,P12,T12)</f>
        <v>11.8</v>
      </c>
      <c r="X12" s="21">
        <f>AVERAGE(F12,J12,N12,R12,V12)</f>
        <v>38.08</v>
      </c>
      <c r="Y12" s="23">
        <f>W12+X12</f>
        <v>49.879999999999995</v>
      </c>
    </row>
    <row r="13" spans="1:25" ht="19.5" x14ac:dyDescent="0.25">
      <c r="B13" s="43" t="s">
        <v>6</v>
      </c>
      <c r="C13" s="3">
        <v>0</v>
      </c>
      <c r="D13" s="2">
        <f t="shared" ref="D13:D21" si="0">C13*0.2</f>
        <v>0</v>
      </c>
      <c r="E13" s="1">
        <v>0</v>
      </c>
      <c r="F13" s="9">
        <f t="shared" ref="F13:F21" si="1">E13*0.8</f>
        <v>0</v>
      </c>
      <c r="G13" s="4">
        <v>0</v>
      </c>
      <c r="H13" s="2">
        <f t="shared" ref="H13:H21" si="2">G13*0.2</f>
        <v>0</v>
      </c>
      <c r="I13" s="3">
        <v>0</v>
      </c>
      <c r="J13" s="9">
        <f t="shared" ref="J13:J21" si="3">I13*0.8</f>
        <v>0</v>
      </c>
      <c r="K13" s="4">
        <v>5</v>
      </c>
      <c r="L13" s="2">
        <f t="shared" ref="L13:L21" si="4">K13*0.2</f>
        <v>1</v>
      </c>
      <c r="M13" s="3">
        <v>5</v>
      </c>
      <c r="N13" s="9">
        <f t="shared" ref="N13:N21" si="5">M13*0.8</f>
        <v>4</v>
      </c>
      <c r="O13" s="4">
        <v>0</v>
      </c>
      <c r="P13" s="2">
        <f t="shared" ref="P13:P21" si="6">O13*0.2</f>
        <v>0</v>
      </c>
      <c r="Q13" s="3">
        <v>0</v>
      </c>
      <c r="R13" s="9">
        <f t="shared" ref="R13:R21" si="7">Q13*0.8</f>
        <v>0</v>
      </c>
      <c r="S13" s="4">
        <v>0</v>
      </c>
      <c r="T13" s="2">
        <f t="shared" ref="T13:T21" si="8">S13*0.2</f>
        <v>0</v>
      </c>
      <c r="U13" s="3">
        <v>0</v>
      </c>
      <c r="V13" s="9">
        <f t="shared" ref="V13:V21" si="9">U13*0.8</f>
        <v>0</v>
      </c>
      <c r="W13" s="3">
        <f t="shared" ref="W13:W21" si="10">AVERAGE(D13,H13,L13,P13,T13)</f>
        <v>0.2</v>
      </c>
      <c r="X13" s="3">
        <f t="shared" ref="X13:X21" si="11">AVERAGE(F13,J13,N13,R13,V13)</f>
        <v>0.8</v>
      </c>
      <c r="Y13" s="24">
        <f t="shared" ref="Y13:Y21" si="12">W13+X13</f>
        <v>1</v>
      </c>
    </row>
    <row r="14" spans="1:25" ht="19.5" x14ac:dyDescent="0.25">
      <c r="B14" s="43" t="s">
        <v>7</v>
      </c>
      <c r="C14" s="3">
        <v>0</v>
      </c>
      <c r="D14" s="2">
        <f t="shared" si="0"/>
        <v>0</v>
      </c>
      <c r="E14" s="1">
        <v>0</v>
      </c>
      <c r="F14" s="9">
        <f t="shared" si="1"/>
        <v>0</v>
      </c>
      <c r="G14" s="4">
        <v>0</v>
      </c>
      <c r="H14" s="2">
        <f t="shared" si="2"/>
        <v>0</v>
      </c>
      <c r="I14" s="3">
        <v>0</v>
      </c>
      <c r="J14" s="9">
        <f t="shared" si="3"/>
        <v>0</v>
      </c>
      <c r="K14" s="4">
        <v>5</v>
      </c>
      <c r="L14" s="2">
        <f t="shared" si="4"/>
        <v>1</v>
      </c>
      <c r="M14" s="3">
        <v>0</v>
      </c>
      <c r="N14" s="9">
        <f t="shared" si="5"/>
        <v>0</v>
      </c>
      <c r="O14" s="14">
        <v>0</v>
      </c>
      <c r="P14" s="2">
        <f t="shared" si="6"/>
        <v>0</v>
      </c>
      <c r="Q14" s="3">
        <v>0</v>
      </c>
      <c r="R14" s="9">
        <f t="shared" si="7"/>
        <v>0</v>
      </c>
      <c r="S14" s="4">
        <v>0</v>
      </c>
      <c r="T14" s="2">
        <f t="shared" si="8"/>
        <v>0</v>
      </c>
      <c r="U14" s="3">
        <v>0</v>
      </c>
      <c r="V14" s="9">
        <f t="shared" si="9"/>
        <v>0</v>
      </c>
      <c r="W14" s="3">
        <f t="shared" si="10"/>
        <v>0.2</v>
      </c>
      <c r="X14" s="3">
        <f t="shared" si="11"/>
        <v>0</v>
      </c>
      <c r="Y14" s="24">
        <f t="shared" si="12"/>
        <v>0.2</v>
      </c>
    </row>
    <row r="15" spans="1:25" ht="19.5" x14ac:dyDescent="0.25">
      <c r="B15" s="43" t="s">
        <v>8</v>
      </c>
      <c r="C15" s="3">
        <v>0</v>
      </c>
      <c r="D15" s="2">
        <f t="shared" si="0"/>
        <v>0</v>
      </c>
      <c r="E15" s="1">
        <v>0</v>
      </c>
      <c r="F15" s="9">
        <f t="shared" si="1"/>
        <v>0</v>
      </c>
      <c r="G15" s="4">
        <v>0</v>
      </c>
      <c r="H15" s="2">
        <f t="shared" si="2"/>
        <v>0</v>
      </c>
      <c r="I15" s="3">
        <v>0</v>
      </c>
      <c r="J15" s="9">
        <f t="shared" si="3"/>
        <v>0</v>
      </c>
      <c r="K15" s="4">
        <v>5</v>
      </c>
      <c r="L15" s="2">
        <f t="shared" si="4"/>
        <v>1</v>
      </c>
      <c r="M15" s="3">
        <v>5</v>
      </c>
      <c r="N15" s="9">
        <f t="shared" si="5"/>
        <v>4</v>
      </c>
      <c r="O15" s="14">
        <v>0</v>
      </c>
      <c r="P15" s="2">
        <f t="shared" si="6"/>
        <v>0</v>
      </c>
      <c r="Q15" s="11">
        <v>7</v>
      </c>
      <c r="R15" s="9">
        <f t="shared" si="7"/>
        <v>5.6000000000000005</v>
      </c>
      <c r="S15" s="14">
        <v>0</v>
      </c>
      <c r="T15" s="2">
        <f t="shared" si="8"/>
        <v>0</v>
      </c>
      <c r="U15" s="11">
        <v>0</v>
      </c>
      <c r="V15" s="9">
        <f t="shared" si="9"/>
        <v>0</v>
      </c>
      <c r="W15" s="3">
        <f t="shared" si="10"/>
        <v>0.2</v>
      </c>
      <c r="X15" s="3">
        <f t="shared" si="11"/>
        <v>1.9200000000000004</v>
      </c>
      <c r="Y15" s="24">
        <f t="shared" si="12"/>
        <v>2.1200000000000006</v>
      </c>
    </row>
    <row r="16" spans="1:25" ht="19.5" x14ac:dyDescent="0.25">
      <c r="B16" s="43" t="s">
        <v>9</v>
      </c>
      <c r="C16" s="3">
        <v>0</v>
      </c>
      <c r="D16" s="2">
        <f t="shared" si="0"/>
        <v>0</v>
      </c>
      <c r="E16" s="1">
        <v>0</v>
      </c>
      <c r="F16" s="9">
        <f t="shared" si="1"/>
        <v>0</v>
      </c>
      <c r="G16" s="4">
        <v>0</v>
      </c>
      <c r="H16" s="2">
        <f t="shared" si="2"/>
        <v>0</v>
      </c>
      <c r="I16" s="3">
        <v>0</v>
      </c>
      <c r="J16" s="9">
        <f t="shared" si="3"/>
        <v>0</v>
      </c>
      <c r="K16" s="4">
        <v>5</v>
      </c>
      <c r="L16" s="2">
        <f t="shared" si="4"/>
        <v>1</v>
      </c>
      <c r="M16" s="3">
        <v>5</v>
      </c>
      <c r="N16" s="9">
        <f t="shared" si="5"/>
        <v>4</v>
      </c>
      <c r="O16" s="14">
        <v>0</v>
      </c>
      <c r="P16" s="2">
        <f t="shared" si="6"/>
        <v>0</v>
      </c>
      <c r="Q16" s="11">
        <v>5</v>
      </c>
      <c r="R16" s="9">
        <f t="shared" si="7"/>
        <v>4</v>
      </c>
      <c r="S16" s="14">
        <v>0</v>
      </c>
      <c r="T16" s="2">
        <f t="shared" si="8"/>
        <v>0</v>
      </c>
      <c r="U16" s="11">
        <v>0</v>
      </c>
      <c r="V16" s="9">
        <f t="shared" si="9"/>
        <v>0</v>
      </c>
      <c r="W16" s="3">
        <f t="shared" si="10"/>
        <v>0.2</v>
      </c>
      <c r="X16" s="3">
        <f t="shared" si="11"/>
        <v>1.6</v>
      </c>
      <c r="Y16" s="24">
        <f t="shared" si="12"/>
        <v>1.8</v>
      </c>
    </row>
    <row r="17" spans="2:25" ht="19.5" x14ac:dyDescent="0.25">
      <c r="B17" s="43" t="s">
        <v>10</v>
      </c>
      <c r="C17" s="3">
        <v>0</v>
      </c>
      <c r="D17" s="2">
        <f t="shared" si="0"/>
        <v>0</v>
      </c>
      <c r="E17" s="1">
        <v>0</v>
      </c>
      <c r="F17" s="9">
        <f t="shared" si="1"/>
        <v>0</v>
      </c>
      <c r="G17" s="4">
        <v>0</v>
      </c>
      <c r="H17" s="2">
        <f t="shared" si="2"/>
        <v>0</v>
      </c>
      <c r="I17" s="3">
        <v>0</v>
      </c>
      <c r="J17" s="9">
        <f t="shared" si="3"/>
        <v>0</v>
      </c>
      <c r="K17" s="4">
        <v>10</v>
      </c>
      <c r="L17" s="2">
        <f t="shared" si="4"/>
        <v>2</v>
      </c>
      <c r="M17" s="3">
        <v>10</v>
      </c>
      <c r="N17" s="9">
        <f t="shared" si="5"/>
        <v>8</v>
      </c>
      <c r="O17" s="14">
        <v>0</v>
      </c>
      <c r="P17" s="2">
        <f t="shared" si="6"/>
        <v>0</v>
      </c>
      <c r="Q17" s="11">
        <v>3</v>
      </c>
      <c r="R17" s="9">
        <f t="shared" si="7"/>
        <v>2.4000000000000004</v>
      </c>
      <c r="S17" s="14">
        <v>0</v>
      </c>
      <c r="T17" s="2">
        <f t="shared" si="8"/>
        <v>0</v>
      </c>
      <c r="U17" s="11">
        <v>0</v>
      </c>
      <c r="V17" s="9">
        <f t="shared" si="9"/>
        <v>0</v>
      </c>
      <c r="W17" s="3">
        <f t="shared" si="10"/>
        <v>0.4</v>
      </c>
      <c r="X17" s="3">
        <f t="shared" si="11"/>
        <v>2.08</v>
      </c>
      <c r="Y17" s="24">
        <f t="shared" si="12"/>
        <v>2.48</v>
      </c>
    </row>
    <row r="18" spans="2:25" ht="19.5" x14ac:dyDescent="0.25">
      <c r="B18" s="43" t="s">
        <v>9</v>
      </c>
      <c r="C18" s="3">
        <v>0</v>
      </c>
      <c r="D18" s="2">
        <f t="shared" si="0"/>
        <v>0</v>
      </c>
      <c r="E18" s="1">
        <v>0</v>
      </c>
      <c r="F18" s="9">
        <f t="shared" si="1"/>
        <v>0</v>
      </c>
      <c r="G18" s="4">
        <v>0</v>
      </c>
      <c r="H18" s="2">
        <f t="shared" si="2"/>
        <v>0</v>
      </c>
      <c r="I18" s="3">
        <v>0</v>
      </c>
      <c r="J18" s="9">
        <f t="shared" si="3"/>
        <v>0</v>
      </c>
      <c r="K18" s="4">
        <v>8</v>
      </c>
      <c r="L18" s="2">
        <f t="shared" si="4"/>
        <v>1.6</v>
      </c>
      <c r="M18" s="3">
        <v>5</v>
      </c>
      <c r="N18" s="9">
        <f t="shared" si="5"/>
        <v>4</v>
      </c>
      <c r="O18" s="14">
        <v>0</v>
      </c>
      <c r="P18" s="2">
        <f t="shared" si="6"/>
        <v>0</v>
      </c>
      <c r="Q18" s="11">
        <v>2</v>
      </c>
      <c r="R18" s="9">
        <f t="shared" si="7"/>
        <v>1.6</v>
      </c>
      <c r="S18" s="14">
        <v>0</v>
      </c>
      <c r="T18" s="2">
        <f t="shared" si="8"/>
        <v>0</v>
      </c>
      <c r="U18" s="11">
        <v>0</v>
      </c>
      <c r="V18" s="9">
        <f t="shared" si="9"/>
        <v>0</v>
      </c>
      <c r="W18" s="3">
        <f t="shared" si="10"/>
        <v>0.32</v>
      </c>
      <c r="X18" s="3">
        <f t="shared" si="11"/>
        <v>1.1199999999999999</v>
      </c>
      <c r="Y18" s="24">
        <f t="shared" si="12"/>
        <v>1.44</v>
      </c>
    </row>
    <row r="19" spans="2:25" ht="19.5" x14ac:dyDescent="0.25">
      <c r="B19" s="43" t="s">
        <v>11</v>
      </c>
      <c r="C19" s="3">
        <v>0</v>
      </c>
      <c r="D19" s="2">
        <f t="shared" si="0"/>
        <v>0</v>
      </c>
      <c r="E19" s="1">
        <v>0</v>
      </c>
      <c r="F19" s="9">
        <f t="shared" si="1"/>
        <v>0</v>
      </c>
      <c r="G19" s="4">
        <v>0</v>
      </c>
      <c r="H19" s="2">
        <f t="shared" si="2"/>
        <v>0</v>
      </c>
      <c r="I19" s="3">
        <v>0</v>
      </c>
      <c r="J19" s="9">
        <f t="shared" si="3"/>
        <v>0</v>
      </c>
      <c r="K19" s="4">
        <v>10</v>
      </c>
      <c r="L19" s="2">
        <f t="shared" si="4"/>
        <v>2</v>
      </c>
      <c r="M19" s="3">
        <v>15</v>
      </c>
      <c r="N19" s="9">
        <f t="shared" si="5"/>
        <v>12</v>
      </c>
      <c r="O19" s="14">
        <v>0</v>
      </c>
      <c r="P19" s="2">
        <f t="shared" si="6"/>
        <v>0</v>
      </c>
      <c r="Q19" s="11">
        <v>20</v>
      </c>
      <c r="R19" s="9">
        <f t="shared" si="7"/>
        <v>16</v>
      </c>
      <c r="S19" s="14">
        <v>5</v>
      </c>
      <c r="T19" s="2">
        <f t="shared" si="8"/>
        <v>1</v>
      </c>
      <c r="U19" s="11">
        <v>10</v>
      </c>
      <c r="V19" s="9">
        <f t="shared" si="9"/>
        <v>8</v>
      </c>
      <c r="W19" s="3">
        <f t="shared" si="10"/>
        <v>0.6</v>
      </c>
      <c r="X19" s="3">
        <f t="shared" si="11"/>
        <v>7.2</v>
      </c>
      <c r="Y19" s="24">
        <f t="shared" si="12"/>
        <v>7.8</v>
      </c>
    </row>
    <row r="20" spans="2:25" ht="19.5" x14ac:dyDescent="0.25">
      <c r="B20" s="43" t="s">
        <v>12</v>
      </c>
      <c r="C20" s="3">
        <v>0</v>
      </c>
      <c r="D20" s="2">
        <f t="shared" si="0"/>
        <v>0</v>
      </c>
      <c r="E20" s="1">
        <v>0</v>
      </c>
      <c r="F20" s="9">
        <f t="shared" si="1"/>
        <v>0</v>
      </c>
      <c r="G20" s="4">
        <v>0</v>
      </c>
      <c r="H20" s="2">
        <f t="shared" si="2"/>
        <v>0</v>
      </c>
      <c r="I20" s="3">
        <v>0</v>
      </c>
      <c r="J20" s="9">
        <f t="shared" si="3"/>
        <v>0</v>
      </c>
      <c r="K20" s="4">
        <v>0</v>
      </c>
      <c r="L20" s="2">
        <f t="shared" si="4"/>
        <v>0</v>
      </c>
      <c r="M20" s="3">
        <v>5</v>
      </c>
      <c r="N20" s="9">
        <f t="shared" si="5"/>
        <v>4</v>
      </c>
      <c r="O20" s="14">
        <v>0</v>
      </c>
      <c r="P20" s="2">
        <f t="shared" si="6"/>
        <v>0</v>
      </c>
      <c r="Q20" s="11">
        <v>0</v>
      </c>
      <c r="R20" s="9">
        <f t="shared" si="7"/>
        <v>0</v>
      </c>
      <c r="S20" s="14">
        <v>0</v>
      </c>
      <c r="T20" s="2">
        <f t="shared" si="8"/>
        <v>0</v>
      </c>
      <c r="U20" s="11">
        <v>1</v>
      </c>
      <c r="V20" s="9">
        <f t="shared" si="9"/>
        <v>0.8</v>
      </c>
      <c r="W20" s="3">
        <f t="shared" si="10"/>
        <v>0</v>
      </c>
      <c r="X20" s="3">
        <f t="shared" si="11"/>
        <v>0.96</v>
      </c>
      <c r="Y20" s="24">
        <f t="shared" si="12"/>
        <v>0.96</v>
      </c>
    </row>
    <row r="21" spans="2:25" ht="20.25" thickBot="1" x14ac:dyDescent="0.3">
      <c r="B21" s="44" t="s">
        <v>13</v>
      </c>
      <c r="C21" s="8">
        <v>0</v>
      </c>
      <c r="D21" s="6">
        <f t="shared" si="0"/>
        <v>0</v>
      </c>
      <c r="E21" s="7">
        <v>0</v>
      </c>
      <c r="F21" s="10">
        <f t="shared" si="1"/>
        <v>0</v>
      </c>
      <c r="G21" s="5">
        <v>0</v>
      </c>
      <c r="H21" s="6">
        <f t="shared" si="2"/>
        <v>0</v>
      </c>
      <c r="I21" s="8">
        <v>0</v>
      </c>
      <c r="J21" s="10">
        <f t="shared" si="3"/>
        <v>0</v>
      </c>
      <c r="K21" s="5">
        <v>5</v>
      </c>
      <c r="L21" s="6">
        <f t="shared" si="4"/>
        <v>1</v>
      </c>
      <c r="M21" s="8">
        <v>20</v>
      </c>
      <c r="N21" s="10">
        <f t="shared" si="5"/>
        <v>16</v>
      </c>
      <c r="O21" s="5">
        <v>0</v>
      </c>
      <c r="P21" s="6">
        <f t="shared" si="6"/>
        <v>0</v>
      </c>
      <c r="Q21" s="8">
        <v>8</v>
      </c>
      <c r="R21" s="10">
        <f t="shared" si="7"/>
        <v>6.4</v>
      </c>
      <c r="S21" s="5">
        <v>1</v>
      </c>
      <c r="T21" s="6">
        <f t="shared" si="8"/>
        <v>0.2</v>
      </c>
      <c r="U21" s="8">
        <v>5</v>
      </c>
      <c r="V21" s="10">
        <f t="shared" si="9"/>
        <v>4</v>
      </c>
      <c r="W21" s="8">
        <f t="shared" si="10"/>
        <v>0.24</v>
      </c>
      <c r="X21" s="8">
        <f t="shared" si="11"/>
        <v>5.2799999999999994</v>
      </c>
      <c r="Y21" s="25">
        <f t="shared" si="12"/>
        <v>5.52</v>
      </c>
    </row>
  </sheetData>
  <mergeCells count="21">
    <mergeCell ref="G2:V2"/>
    <mergeCell ref="A4:Y6"/>
    <mergeCell ref="W10:W11"/>
    <mergeCell ref="X10:X11"/>
    <mergeCell ref="W9:X9"/>
    <mergeCell ref="Y10:Y11"/>
    <mergeCell ref="C10:D10"/>
    <mergeCell ref="O10:P10"/>
    <mergeCell ref="U10:V10"/>
    <mergeCell ref="C9:F9"/>
    <mergeCell ref="G9:J9"/>
    <mergeCell ref="K9:N9"/>
    <mergeCell ref="E10:F10"/>
    <mergeCell ref="O9:R9"/>
    <mergeCell ref="S9:V9"/>
    <mergeCell ref="G10:H10"/>
    <mergeCell ref="I10:J10"/>
    <mergeCell ref="K10:L10"/>
    <mergeCell ref="M10:N10"/>
    <mergeCell ref="Q10:R10"/>
    <mergeCell ref="S10:T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2018-04-15T17:27:52Z</dcterms:created>
  <dcterms:modified xsi:type="dcterms:W3CDTF">2018-04-18T15:36:18Z</dcterms:modified>
</cp:coreProperties>
</file>