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comex_stat/"/>
    </mc:Choice>
  </mc:AlternateContent>
  <xr:revisionPtr revIDLastSave="44" documentId="8_{59E27523-2E0E-446C-9B14-909704B05CFC}" xr6:coauthVersionLast="47" xr6:coauthVersionMax="47" xr10:uidLastSave="{909EB911-F037-4E66-9CC0-F390B45A8CB2}"/>
  <bookViews>
    <workbookView xWindow="28680" yWindow="-120" windowWidth="29040" windowHeight="15720" activeTab="1" xr2:uid="{00000000-000D-0000-FFFF-FFFF00000000}"/>
  </bookViews>
  <sheets>
    <sheet name="síntese clusters" sheetId="1" r:id="rId1"/>
    <sheet name="setores e clus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2" i="2"/>
  <c r="I9" i="1"/>
  <c r="D9" i="1"/>
  <c r="I8" i="1"/>
  <c r="D8" i="1"/>
  <c r="I7" i="1"/>
  <c r="I5" i="1"/>
  <c r="D7" i="1"/>
  <c r="D5" i="1"/>
</calcChain>
</file>

<file path=xl/sharedStrings.xml><?xml version="1.0" encoding="utf-8"?>
<sst xmlns="http://schemas.openxmlformats.org/spreadsheetml/2006/main" count="311" uniqueCount="217">
  <si>
    <t>exportacoes_nao_sujeitas_a_tarifa_extra_de_40_percent_c</t>
  </si>
  <si>
    <t>exportacoes_brasil_eua_b_norm</t>
  </si>
  <si>
    <t>grau_de_exposicao_b_a_norm</t>
  </si>
  <si>
    <t>exportacoes_sujeitas_a_tarifa_extra_de_40_percent_c_norm</t>
  </si>
  <si>
    <t>cluster</t>
  </si>
  <si>
    <t>72</t>
  </si>
  <si>
    <t>Ferro fundido, ferro e aço</t>
  </si>
  <si>
    <t>Alto risco</t>
  </si>
  <si>
    <t>44</t>
  </si>
  <si>
    <t>Madeira, carvão vegetal e obras de madeira</t>
  </si>
  <si>
    <t>68</t>
  </si>
  <si>
    <t>Obras de pedra, gesso, cimento, amianto, mica ou de matérias semelhantes</t>
  </si>
  <si>
    <t>93</t>
  </si>
  <si>
    <t>Armas e munições; suas partes e acessórios</t>
  </si>
  <si>
    <t>03</t>
  </si>
  <si>
    <t>Peixes e crustáceos, moluscos e outros invertebrados aquáticos</t>
  </si>
  <si>
    <t>97</t>
  </si>
  <si>
    <t>Objetos de arte, de coleção e antiguidades</t>
  </si>
  <si>
    <t>81</t>
  </si>
  <si>
    <t>Outros metais comuns; ceramais (cermets); obras dessas matérias</t>
  </si>
  <si>
    <t>43</t>
  </si>
  <si>
    <t>Peles com pelo e suas obras; peles com pelo artificiais</t>
  </si>
  <si>
    <t>84</t>
  </si>
  <si>
    <t>Reatores nucleares, caldeiras, máquinas, aparelhos e instrumentos mecânicos, e suas partes</t>
  </si>
  <si>
    <t>Médio risco</t>
  </si>
  <si>
    <t>09</t>
  </si>
  <si>
    <t>Café, chá, mate e especiarias</t>
  </si>
  <si>
    <t>47</t>
  </si>
  <si>
    <t>Pastas de madeira ou de outras matérias fibrosas celulósicas; papel ou cartão para reciclar (desperdícios e aparas).</t>
  </si>
  <si>
    <t>85</t>
  </si>
  <si>
    <t>Máquinas, aparelhos e materiais elétricos, e suas partes; aparelhos de gravação ou de reprodução de som, aparelhos de gravação ou de reprodução de imagens e de som em televisão, e suas partes e acessórios</t>
  </si>
  <si>
    <t>20</t>
  </si>
  <si>
    <t>Preparações de produtos hortícolas, de frutas ou de outras partes de plantas</t>
  </si>
  <si>
    <t>28</t>
  </si>
  <si>
    <t>Produtos químicos inorgânicos; compostos inorgânicos ou orgânicos de metais preciosos, de elementos radioativos, de metais das terras raras ou de isótopos</t>
  </si>
  <si>
    <t>40</t>
  </si>
  <si>
    <t>Borracha e suas obras</t>
  </si>
  <si>
    <t>29</t>
  </si>
  <si>
    <t>Produtos químicos orgânicos</t>
  </si>
  <si>
    <t>16</t>
  </si>
  <si>
    <t>Preparações de carne, de peixes ou de crustáceos, de moluscos ou de outros invertebrados aquáticos</t>
  </si>
  <si>
    <t>73</t>
  </si>
  <si>
    <t>Obras de ferro fundido, ferro ou aço</t>
  </si>
  <si>
    <t>15</t>
  </si>
  <si>
    <t>Gorduras e óleos animais ou vegetais; produtos da sua dissociação; gorduras alimentares elaboradas; ceras de origem animal ou vegetal</t>
  </si>
  <si>
    <t>90</t>
  </si>
  <si>
    <t>Instrumentos e aparelhos de óptica, de fotografia, de cinematografia, de medida, de controle ou de precisão; instrumentos e aparelhos médico-cirúrgicos; suas partes e acessórios</t>
  </si>
  <si>
    <t>21</t>
  </si>
  <si>
    <t>Preparações alimentícias diversas</t>
  </si>
  <si>
    <t>33</t>
  </si>
  <si>
    <t>Óleos essenciais e resinóides; produtos de perfumaria ou de toucador preparados e preparações cosméticas</t>
  </si>
  <si>
    <t>76</t>
  </si>
  <si>
    <t>Alumínio e suas obras</t>
  </si>
  <si>
    <t>35</t>
  </si>
  <si>
    <t>Matérias albuminóides; produtos à base de amidos ou de féculas modificados; colas; enzimas</t>
  </si>
  <si>
    <t>94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</si>
  <si>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</si>
  <si>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74</t>
  </si>
  <si>
    <t>Cobre e suas obras</t>
  </si>
  <si>
    <t>64</t>
  </si>
  <si>
    <t>Calçados, polainas e artefatos semelhantes; suas partes</t>
  </si>
  <si>
    <t>69</t>
  </si>
  <si>
    <t>Produtos cerâmicos</t>
  </si>
  <si>
    <t>82</t>
  </si>
  <si>
    <t>Ferramentas, artefatos de cutelaria e talheres, e suas partes, de metais comuns</t>
  </si>
  <si>
    <t>04</t>
  </si>
  <si>
    <t>Leite e lacticínios; ovos de aves; mel natural; produtos comestíveis de origem animal, não especificados nem compreendidos noutros Capítulos</t>
  </si>
  <si>
    <t>19</t>
  </si>
  <si>
    <t>Preparações à base de cereais, farinhas, amidos, féculas ou leite; produtos de pastelaria</t>
  </si>
  <si>
    <t>80</t>
  </si>
  <si>
    <t>Estanho e suas obras</t>
  </si>
  <si>
    <t>79</t>
  </si>
  <si>
    <t>Zinco e suas obras</t>
  </si>
  <si>
    <t>96</t>
  </si>
  <si>
    <t>Obras diversas</t>
  </si>
  <si>
    <t>11</t>
  </si>
  <si>
    <t>Produtos da indústria de moagem; malte; amidos e féculas; inulina; glúten de trigo</t>
  </si>
  <si>
    <t>86</t>
  </si>
  <si>
    <t>Veículos e material para vias férreas ou semelhantes, e suas partes; aparelhos mecânicos (incluindo os eletromecânicos) de sinalização para vias de comunicação</t>
  </si>
  <si>
    <t>13</t>
  </si>
  <si>
    <t>Gomas, resinas e outros sucos e extratos vegetais</t>
  </si>
  <si>
    <t>75</t>
  </si>
  <si>
    <t>Níquel e suas obras</t>
  </si>
  <si>
    <t>42</t>
  </si>
  <si>
    <t>Obras de couro; artigos de correeiro ou de seleiro; artigos de viagem, bolsas e artefatos semelhantes; obras de tripa</t>
  </si>
  <si>
    <t>36</t>
  </si>
  <si>
    <t>Pólvoras e explosivos; artigos de pirotecnia; fósforos; ligas pirofóricas; matérias inflamáveis</t>
  </si>
  <si>
    <t>95</t>
  </si>
  <si>
    <t>Brinquedos, jogos, artigos para divertimento ou para esporte; suas partes e acessórios</t>
  </si>
  <si>
    <t>37</t>
  </si>
  <si>
    <t>Produtos para fotografia e cinematografia</t>
  </si>
  <si>
    <t>78</t>
  </si>
  <si>
    <t>Chumbo e suas obras</t>
  </si>
  <si>
    <t>06</t>
  </si>
  <si>
    <t>Plantas vivas e produtos de floricultura</t>
  </si>
  <si>
    <t>92</t>
  </si>
  <si>
    <t>Instrumentos musicais; suas partes e acessórios</t>
  </si>
  <si>
    <t>91</t>
  </si>
  <si>
    <t>Artigos de relojoaria</t>
  </si>
  <si>
    <t>46</t>
  </si>
  <si>
    <t>Obras de espartaria ou de cestaria</t>
  </si>
  <si>
    <t>27</t>
  </si>
  <si>
    <t>Combustíveis minerais, óleos minerais e produtos da sua destilação; matérias betuminosas; ceras minerais</t>
  </si>
  <si>
    <t>Baixo risco</t>
  </si>
  <si>
    <t>88</t>
  </si>
  <si>
    <t>Aeronaves e aparelhos espaciais, e suas partes</t>
  </si>
  <si>
    <t>02</t>
  </si>
  <si>
    <t>Carnes e miudezas, comestíveis</t>
  </si>
  <si>
    <t>17</t>
  </si>
  <si>
    <t>Açúcares e produtos de confeitaria</t>
  </si>
  <si>
    <t>87</t>
  </si>
  <si>
    <t>Veículos automóveis, tratores, ciclos e outros veículos terrestres, suas partes e acessórios</t>
  </si>
  <si>
    <t>26</t>
  </si>
  <si>
    <t>Minerios, escórias e cinzas</t>
  </si>
  <si>
    <t>71</t>
  </si>
  <si>
    <t>Pérolas naturais ou cultivadas, pedras preciosas ou semipreciosas e semelhantes, metais preciosos, metais folheados ou chapeados de metais preciosos (plaquê), e suas obras; bijuterias; moedas</t>
  </si>
  <si>
    <t>48</t>
  </si>
  <si>
    <t>Papel e cartão; obras de pasta de celulose, de papel ou de cartão</t>
  </si>
  <si>
    <t>39</t>
  </si>
  <si>
    <t>Plásticos e suas obras</t>
  </si>
  <si>
    <t>24</t>
  </si>
  <si>
    <t>Tabaco e seus sucedâneos manufaturados</t>
  </si>
  <si>
    <t>22</t>
  </si>
  <si>
    <t>Bebidas, líquidos alcoólicos e vinagres</t>
  </si>
  <si>
    <t>41</t>
  </si>
  <si>
    <t>Peles, exceto as peles com pelo, e couros</t>
  </si>
  <si>
    <t>30</t>
  </si>
  <si>
    <t>Produtos farmacêuticos</t>
  </si>
  <si>
    <t>05</t>
  </si>
  <si>
    <t>Outros produtos de origem animal, não especificados nem compreendidos noutros Capítulos</t>
  </si>
  <si>
    <t>38</t>
  </si>
  <si>
    <t>Produtos diversos das indústrias químicas</t>
  </si>
  <si>
    <t>08</t>
  </si>
  <si>
    <t>Frutas; cascas de frutos cítricos e de melões</t>
  </si>
  <si>
    <t>18</t>
  </si>
  <si>
    <t>Cacau e suas preparações</t>
  </si>
  <si>
    <t>12</t>
  </si>
  <si>
    <t>Sementes e frutos oleaginosos; grãos, sementes e frutos diversos; plantas industriais ou medicinais; palhas e forragens</t>
  </si>
  <si>
    <t>25</t>
  </si>
  <si>
    <t>Sal; enxofre; terras e pedras; gesso, cal e cimento</t>
  </si>
  <si>
    <t>23</t>
  </si>
  <si>
    <t>Resíduos e desperdícios das indústrias alimentares; alimentos preparados para animais</t>
  </si>
  <si>
    <t>89</t>
  </si>
  <si>
    <t>Embarcações e estruturas flutuantes</t>
  </si>
  <si>
    <t>70</t>
  </si>
  <si>
    <t>Vidro e suas obras</t>
  </si>
  <si>
    <t>10</t>
  </si>
  <si>
    <t>Cereais</t>
  </si>
  <si>
    <t>56</t>
  </si>
  <si>
    <t>Pastas (ouates), feltros e falsos tecidos; fios especiais; cordéis, cordas e cabos; artigos de cordoaria</t>
  </si>
  <si>
    <t>32</t>
  </si>
  <si>
    <t>Extratos tanantes e tintoriais; taninos e seus derivados; pigmentos e outras matérias corantes; tintas e vernizes; mástiques; tintas de escrever</t>
  </si>
  <si>
    <t>07</t>
  </si>
  <si>
    <t>Produtos hortícolas, plantas, raízes e tubérculos, comestíveis.</t>
  </si>
  <si>
    <t>61</t>
  </si>
  <si>
    <t>Vestuário e seus acessórios, de malha</t>
  </si>
  <si>
    <t>34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</si>
  <si>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</si>
  <si>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49</t>
  </si>
  <si>
    <t>Livros, jornais, gravuras e outros produtos das indústrias gráficas; textos manuscritos ou datilografados, planos e plantas</t>
  </si>
  <si>
    <t>83</t>
  </si>
  <si>
    <t>Obras diversas de metais comuns</t>
  </si>
  <si>
    <t>62</t>
  </si>
  <si>
    <t>Vestuário e seus acessórios, exceto de Malha</t>
  </si>
  <si>
    <t>59</t>
  </si>
  <si>
    <t>Tecidos impregnados, revestidos, recobertos ou estratificados; artigos para usos técnicos de matérias têxteis</t>
  </si>
  <si>
    <t>60</t>
  </si>
  <si>
    <t>Tecidos de malha</t>
  </si>
  <si>
    <t>01</t>
  </si>
  <si>
    <t>Animais vivos</t>
  </si>
  <si>
    <t>53</t>
  </si>
  <si>
    <t>Outras fibras têxteis vegetais; fios de papel e tecidos de fios de papel</t>
  </si>
  <si>
    <t>63</t>
  </si>
  <si>
    <t>Outros artefatos têxteis confeccionados; sortidos; artefatos de matérias têxteis, calçados, chapéus e artefatos de uso semelhante, usados; trapos</t>
  </si>
  <si>
    <t>31</t>
  </si>
  <si>
    <t>Adubos (fertilizantes)</t>
  </si>
  <si>
    <t>52</t>
  </si>
  <si>
    <t>Algodão</t>
  </si>
  <si>
    <t>58</t>
  </si>
  <si>
    <t>Tecidos especiais; tecidos tufados; rendas; tapeçarias; passamanarias; bordados.</t>
  </si>
  <si>
    <t>54</t>
  </si>
  <si>
    <t>Filamentos sintéticos ou artificiais</t>
  </si>
  <si>
    <t>57</t>
  </si>
  <si>
    <t>Tapetes e outros revestimentos para pisos (pavimentos), de matérias têxteis</t>
  </si>
  <si>
    <t>65</t>
  </si>
  <si>
    <t>Chapéus e artefatos de uso semelhante, e suas partes</t>
  </si>
  <si>
    <t>14</t>
  </si>
  <si>
    <t>Matérias para entrançar e outros produtos de origem vegetal, não especificados nem compreendidos noutros Capítulos</t>
  </si>
  <si>
    <t>51</t>
  </si>
  <si>
    <t>Lã, pelos finos ou grosseiros; fios e tecidos de crina</t>
  </si>
  <si>
    <t>50</t>
  </si>
  <si>
    <t>Seda</t>
  </si>
  <si>
    <t>55</t>
  </si>
  <si>
    <t>Fibras sintéticas ou artificiais, descontínuas</t>
  </si>
  <si>
    <t>67</t>
  </si>
  <si>
    <t>Penas e penugem preparadas e suas obras; flores artificiais; obras de cabelo</t>
  </si>
  <si>
    <t>66</t>
  </si>
  <si>
    <t>Guarda-chuvas, sombrinhas, guarda-sóis, bengalas, bengalas-assentos, chicotes, pingalins, e suas partes</t>
  </si>
  <si>
    <t>45</t>
  </si>
  <si>
    <t>Cortiça e suas obras</t>
  </si>
  <si>
    <t>media_exportacao</t>
  </si>
  <si>
    <t>mediana_exportacao</t>
  </si>
  <si>
    <t>total_exportacao</t>
  </si>
  <si>
    <t>media_exposicao</t>
  </si>
  <si>
    <t>mediana_exposicao</t>
  </si>
  <si>
    <t>media_exportacao_tarifa</t>
  </si>
  <si>
    <t>mediana_exportacao_tarifa</t>
  </si>
  <si>
    <t>total_exportacao_impactada</t>
  </si>
  <si>
    <t>quantidade_setores</t>
  </si>
  <si>
    <t>Coração da Parceria</t>
  </si>
  <si>
    <t>Engrenagens Conectadas</t>
  </si>
  <si>
    <t>Satélites da exportação</t>
  </si>
  <si>
    <t xml:space="preserve">HS </t>
  </si>
  <si>
    <t>Setor</t>
  </si>
  <si>
    <t>Exportações Brasil-EUA</t>
  </si>
  <si>
    <t>Grau de exposição</t>
  </si>
  <si>
    <t>Exportações sujeitas a tarifas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</si>
</sst>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/>
    <xf numFmtId="9" fontId="1" fillId="0" borderId="0" xfId="2" applyFont="1" applyAlignment="1">
      <alignment horizontal="center"/>
    </xf>
    <xf numFmtId="9" fontId="0" fillId="0" borderId="0" xfId="2" applyFont="1"/>
    <xf numFmtId="43" fontId="0" fillId="0" borderId="0" xfId="2" applyNumberFormat="1" applyFont="1"/>
    <xf numFmtId="43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D13" sqref="D13"/>
    </sheetView>
  </sheetViews>
  <sheetFormatPr defaultRowHeight="15" x14ac:dyDescent="0.25"/>
  <cols>
    <col min="2" max="2" width="19.5703125" customWidth="1"/>
    <col min="3" max="3" width="16.85546875" style="3" bestFit="1" customWidth="1"/>
    <col min="4" max="4" width="18" style="5" bestFit="1" customWidth="1"/>
    <col min="5" max="5" width="16.85546875" style="3" bestFit="1" customWidth="1"/>
    <col min="6" max="6" width="26" style="3" customWidth="1"/>
    <col min="7" max="7" width="23.5703125" bestFit="1" customWidth="1"/>
    <col min="8" max="8" width="25.85546875" bestFit="1" customWidth="1"/>
    <col min="9" max="9" width="26.7109375" bestFit="1" customWidth="1"/>
  </cols>
  <sheetData>
    <row r="1" spans="1:10" s="1" customFormat="1" x14ac:dyDescent="0.25">
      <c r="A1" s="1" t="s">
        <v>4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</row>
    <row r="2" spans="1:10" x14ac:dyDescent="0.25">
      <c r="A2" t="s">
        <v>7</v>
      </c>
      <c r="B2" s="3">
        <v>1113544079.375</v>
      </c>
      <c r="C2" s="3">
        <v>273936497.5</v>
      </c>
      <c r="D2" s="3">
        <v>8908352635</v>
      </c>
      <c r="E2" s="5">
        <v>0.53099757787985646</v>
      </c>
      <c r="F2" s="5">
        <v>0.51219864214121569</v>
      </c>
      <c r="G2" s="3">
        <v>845365469.375</v>
      </c>
      <c r="H2" s="3">
        <v>273936497.5</v>
      </c>
      <c r="I2" s="3">
        <v>6762923755</v>
      </c>
      <c r="J2">
        <v>8</v>
      </c>
    </row>
    <row r="3" spans="1:10" x14ac:dyDescent="0.25">
      <c r="A3" t="s">
        <v>24</v>
      </c>
      <c r="B3" s="3">
        <v>407141805.84615391</v>
      </c>
      <c r="C3" s="3">
        <v>133245901</v>
      </c>
      <c r="D3" s="3">
        <v>15878530428</v>
      </c>
      <c r="E3" s="5">
        <v>0.24751322646005511</v>
      </c>
      <c r="F3" s="5">
        <v>0.25262753081012579</v>
      </c>
      <c r="G3" s="3">
        <v>282142277</v>
      </c>
      <c r="H3" s="3">
        <v>101850710</v>
      </c>
      <c r="I3" s="3">
        <v>11003548803</v>
      </c>
      <c r="J3">
        <v>39</v>
      </c>
    </row>
    <row r="4" spans="1:10" x14ac:dyDescent="0.25">
      <c r="A4" t="s">
        <v>103</v>
      </c>
      <c r="B4" s="3">
        <v>317993593.75510198</v>
      </c>
      <c r="C4" s="3">
        <v>15621664</v>
      </c>
      <c r="D4" s="3">
        <v>15581686094</v>
      </c>
      <c r="E4" s="5">
        <v>8.0340859714373852E-2</v>
      </c>
      <c r="F4" s="5">
        <v>7.360383466344933E-2</v>
      </c>
      <c r="G4" s="3">
        <v>94216229.571428567</v>
      </c>
      <c r="H4" s="3">
        <v>10331183</v>
      </c>
      <c r="I4" s="3">
        <v>4616595249</v>
      </c>
      <c r="J4">
        <v>49</v>
      </c>
    </row>
    <row r="5" spans="1:10" x14ac:dyDescent="0.25">
      <c r="D5" s="6">
        <f>SUM(D2:D4)</f>
        <v>40368569157</v>
      </c>
      <c r="I5" s="7">
        <f>SUM(I2:I4)</f>
        <v>22383067807</v>
      </c>
    </row>
    <row r="7" spans="1:10" x14ac:dyDescent="0.25">
      <c r="D7" s="5">
        <f>D2/D5</f>
        <v>0.22067546165319737</v>
      </c>
      <c r="I7" s="7">
        <f>I2/I5</f>
        <v>0.30214463063391994</v>
      </c>
    </row>
    <row r="8" spans="1:10" x14ac:dyDescent="0.25">
      <c r="D8" s="5">
        <f>D3/D5</f>
        <v>0.39333894561003108</v>
      </c>
      <c r="I8">
        <f>I3/I5</f>
        <v>0.49160145954428952</v>
      </c>
    </row>
    <row r="9" spans="1:10" x14ac:dyDescent="0.25">
      <c r="D9" s="5">
        <f>D4/D5</f>
        <v>0.38598559273677158</v>
      </c>
      <c r="I9">
        <f>I4/I5</f>
        <v>0.20625390982179051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5D87-1B1B-4B66-BBEF-F0F6257254E0}">
  <dimension ref="A1:K97"/>
  <sheetViews>
    <sheetView tabSelected="1" topLeftCell="A49" workbookViewId="0">
      <selection activeCell="K9" sqref="K9"/>
    </sheetView>
  </sheetViews>
  <sheetFormatPr defaultRowHeight="15" x14ac:dyDescent="0.25"/>
  <cols>
    <col min="2" max="2" width="41.5703125" customWidth="1"/>
    <col min="3" max="3" width="22.140625" style="3" customWidth="1"/>
    <col min="4" max="4" width="20" style="5" customWidth="1"/>
    <col min="5" max="5" width="8.5703125" style="3" hidden="1" customWidth="1"/>
    <col min="6" max="6" width="38" style="3" customWidth="1"/>
    <col min="7" max="7" width="21.85546875" customWidth="1"/>
    <col min="9" max="9" width="22.5703125" customWidth="1"/>
  </cols>
  <sheetData>
    <row r="1" spans="1:11" x14ac:dyDescent="0.25">
      <c r="A1" s="1" t="s">
        <v>212</v>
      </c>
      <c r="B1" s="1" t="s">
        <v>213</v>
      </c>
      <c r="C1" s="2" t="s">
        <v>214</v>
      </c>
      <c r="D1" s="4" t="s">
        <v>215</v>
      </c>
      <c r="E1" s="2" t="s">
        <v>0</v>
      </c>
      <c r="F1" s="2" t="s">
        <v>216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1" x14ac:dyDescent="0.25">
      <c r="A2" t="s">
        <v>5</v>
      </c>
      <c r="B2" t="s">
        <v>6</v>
      </c>
      <c r="C2" s="3">
        <v>5706398259</v>
      </c>
      <c r="D2" s="5">
        <v>0.47920349591881822</v>
      </c>
      <c r="E2" s="3">
        <v>1677630201</v>
      </c>
      <c r="F2" s="3">
        <v>4028768058</v>
      </c>
      <c r="G2">
        <v>74.453338543220866</v>
      </c>
      <c r="H2">
        <v>73.282324545779687</v>
      </c>
      <c r="I2">
        <v>100</v>
      </c>
      <c r="J2" t="s">
        <v>209</v>
      </c>
      <c r="K2" s="5">
        <f>F2/C2</f>
        <v>0.70600891755949902</v>
      </c>
    </row>
    <row r="3" spans="1:11" x14ac:dyDescent="0.25">
      <c r="A3" t="s">
        <v>8</v>
      </c>
      <c r="B3" t="s">
        <v>9</v>
      </c>
      <c r="C3" s="3">
        <v>1587458886</v>
      </c>
      <c r="D3" s="5">
        <v>0.43335110096114821</v>
      </c>
      <c r="E3" s="3">
        <v>11073956</v>
      </c>
      <c r="F3" s="3">
        <v>1576384930</v>
      </c>
      <c r="G3">
        <v>20.712016503467829</v>
      </c>
      <c r="H3">
        <v>66.263648921940415</v>
      </c>
      <c r="I3">
        <v>39.128212577781511</v>
      </c>
      <c r="J3" t="s">
        <v>209</v>
      </c>
      <c r="K3" s="5">
        <f t="shared" ref="K3:K66" si="0">F3/C3</f>
        <v>0.99302409901909106</v>
      </c>
    </row>
    <row r="4" spans="1:11" x14ac:dyDescent="0.25">
      <c r="A4" t="s">
        <v>10</v>
      </c>
      <c r="B4" t="s">
        <v>11</v>
      </c>
      <c r="C4" s="3">
        <v>802734219</v>
      </c>
      <c r="D4" s="5">
        <v>0.65374773658962915</v>
      </c>
      <c r="E4" s="3">
        <v>455984304</v>
      </c>
      <c r="F4" s="3">
        <v>346749915</v>
      </c>
      <c r="G4">
        <v>10.473424180835719</v>
      </c>
      <c r="H4">
        <v>100</v>
      </c>
      <c r="I4">
        <v>8.6068473043875589</v>
      </c>
      <c r="J4" t="s">
        <v>209</v>
      </c>
      <c r="K4" s="5">
        <f t="shared" si="0"/>
        <v>0.43196104861701429</v>
      </c>
    </row>
    <row r="5" spans="1:11" x14ac:dyDescent="0.25">
      <c r="A5" t="s">
        <v>12</v>
      </c>
      <c r="B5" t="s">
        <v>13</v>
      </c>
      <c r="C5" s="3">
        <v>323875242</v>
      </c>
      <c r="D5" s="5">
        <v>0.61303887309382887</v>
      </c>
      <c r="E5" s="3">
        <v>0</v>
      </c>
      <c r="F5" s="3">
        <v>323875242</v>
      </c>
      <c r="G5">
        <v>4.2255743913302828</v>
      </c>
      <c r="H5">
        <v>93.768650292837563</v>
      </c>
      <c r="I5">
        <v>8.0390639852516426</v>
      </c>
      <c r="J5" t="s">
        <v>209</v>
      </c>
      <c r="K5" s="5">
        <f t="shared" si="0"/>
        <v>1</v>
      </c>
    </row>
    <row r="6" spans="1:11" x14ac:dyDescent="0.25">
      <c r="A6" t="s">
        <v>14</v>
      </c>
      <c r="B6" t="s">
        <v>15</v>
      </c>
      <c r="C6" s="3">
        <v>223997753</v>
      </c>
      <c r="D6" s="5">
        <v>0.60824318329935156</v>
      </c>
      <c r="E6" s="3">
        <v>0</v>
      </c>
      <c r="F6" s="3">
        <v>223997753</v>
      </c>
      <c r="G6">
        <v>2.922435933877952</v>
      </c>
      <c r="H6">
        <v>93.034568875911219</v>
      </c>
      <c r="I6">
        <v>5.5599565369667658</v>
      </c>
      <c r="J6" t="s">
        <v>209</v>
      </c>
      <c r="K6" s="5">
        <f t="shared" si="0"/>
        <v>1</v>
      </c>
    </row>
    <row r="7" spans="1:11" x14ac:dyDescent="0.25">
      <c r="A7" t="s">
        <v>16</v>
      </c>
      <c r="B7" t="s">
        <v>17</v>
      </c>
      <c r="C7" s="3">
        <v>129282753</v>
      </c>
      <c r="D7" s="5">
        <v>0.46185000167295598</v>
      </c>
      <c r="E7" s="3">
        <v>0</v>
      </c>
      <c r="F7" s="3">
        <v>129282753</v>
      </c>
      <c r="G7">
        <v>1.686654375557062</v>
      </c>
      <c r="H7">
        <v>70.626006437111428</v>
      </c>
      <c r="I7">
        <v>3.2089897243719649</v>
      </c>
      <c r="J7" t="s">
        <v>209</v>
      </c>
      <c r="K7" s="5">
        <f t="shared" si="0"/>
        <v>1</v>
      </c>
    </row>
    <row r="8" spans="1:11" x14ac:dyDescent="0.25">
      <c r="A8" t="s">
        <v>18</v>
      </c>
      <c r="B8" t="s">
        <v>19</v>
      </c>
      <c r="C8" s="3">
        <v>121163129</v>
      </c>
      <c r="D8" s="5">
        <v>0.45335244313950629</v>
      </c>
      <c r="E8" s="3">
        <v>740419</v>
      </c>
      <c r="F8" s="3">
        <v>120422710</v>
      </c>
      <c r="G8">
        <v>1.5807146447889719</v>
      </c>
      <c r="H8">
        <v>69.325275973720551</v>
      </c>
      <c r="I8">
        <v>2.9890703129676179</v>
      </c>
      <c r="J8" t="s">
        <v>209</v>
      </c>
      <c r="K8" s="5">
        <f t="shared" si="0"/>
        <v>0.9938890733005088</v>
      </c>
    </row>
    <row r="9" spans="1:11" x14ac:dyDescent="0.25">
      <c r="A9" t="s">
        <v>20</v>
      </c>
      <c r="B9" t="s">
        <v>21</v>
      </c>
      <c r="C9" s="3">
        <v>13442394</v>
      </c>
      <c r="D9" s="5">
        <v>0.54519378836361321</v>
      </c>
      <c r="E9" s="3">
        <v>0</v>
      </c>
      <c r="F9" s="3">
        <v>13442394</v>
      </c>
      <c r="G9">
        <v>0.17524246232820451</v>
      </c>
      <c r="H9">
        <v>83.383529890012881</v>
      </c>
      <c r="I9">
        <v>0.33366016128198761</v>
      </c>
      <c r="J9" t="s">
        <v>209</v>
      </c>
      <c r="K9" s="5">
        <f t="shared" si="0"/>
        <v>1</v>
      </c>
    </row>
    <row r="10" spans="1:11" x14ac:dyDescent="0.25">
      <c r="A10" t="s">
        <v>22</v>
      </c>
      <c r="B10" t="s">
        <v>23</v>
      </c>
      <c r="C10" s="3">
        <v>3645973297</v>
      </c>
      <c r="D10" s="5">
        <v>0.28090984157081028</v>
      </c>
      <c r="E10" s="3">
        <v>876560174</v>
      </c>
      <c r="F10" s="3">
        <v>2769413123</v>
      </c>
      <c r="G10">
        <v>47.570213691364032</v>
      </c>
      <c r="H10">
        <v>42.929300686955813</v>
      </c>
      <c r="I10">
        <v>68.74094222179717</v>
      </c>
      <c r="J10" t="s">
        <v>210</v>
      </c>
      <c r="K10" s="5">
        <f t="shared" si="0"/>
        <v>0.75958129624228021</v>
      </c>
    </row>
    <row r="11" spans="1:11" x14ac:dyDescent="0.25">
      <c r="A11" t="s">
        <v>25</v>
      </c>
      <c r="B11" t="s">
        <v>26</v>
      </c>
      <c r="C11" s="3">
        <v>1943460408</v>
      </c>
      <c r="D11" s="5">
        <v>0.1640031811678879</v>
      </c>
      <c r="E11" s="3">
        <v>0</v>
      </c>
      <c r="F11" s="3">
        <v>1943460408</v>
      </c>
      <c r="G11">
        <v>25.356899738665732</v>
      </c>
      <c r="H11">
        <v>25.034271901830351</v>
      </c>
      <c r="I11">
        <v>48.239570509422457</v>
      </c>
      <c r="J11" t="s">
        <v>210</v>
      </c>
      <c r="K11" s="5">
        <f t="shared" si="0"/>
        <v>1</v>
      </c>
    </row>
    <row r="12" spans="1:11" x14ac:dyDescent="0.25">
      <c r="A12" t="s">
        <v>27</v>
      </c>
      <c r="B12" t="s">
        <v>28</v>
      </c>
      <c r="C12" s="3">
        <v>1674070690</v>
      </c>
      <c r="D12" s="5">
        <v>0.1582454713921177</v>
      </c>
      <c r="E12" s="3">
        <v>1673978251</v>
      </c>
      <c r="F12" s="3">
        <v>92439</v>
      </c>
      <c r="G12">
        <v>21.842072673199169</v>
      </c>
      <c r="H12">
        <v>24.15293304723733</v>
      </c>
      <c r="I12">
        <v>2.2944731160792981E-3</v>
      </c>
      <c r="J12" t="s">
        <v>210</v>
      </c>
      <c r="K12" s="5">
        <f t="shared" si="0"/>
        <v>5.5218098346850573E-5</v>
      </c>
    </row>
    <row r="13" spans="1:11" x14ac:dyDescent="0.25">
      <c r="A13" t="s">
        <v>29</v>
      </c>
      <c r="B13" t="s">
        <v>30</v>
      </c>
      <c r="C13" s="3">
        <v>1405931851</v>
      </c>
      <c r="D13" s="5">
        <v>0.29260647915580262</v>
      </c>
      <c r="E13" s="3">
        <v>608279575</v>
      </c>
      <c r="F13" s="3">
        <v>797652276</v>
      </c>
      <c r="G13">
        <v>18.343566287666</v>
      </c>
      <c r="H13">
        <v>44.719717636265791</v>
      </c>
      <c r="I13">
        <v>19.798912831829249</v>
      </c>
      <c r="J13" t="s">
        <v>210</v>
      </c>
      <c r="K13" s="5">
        <f t="shared" si="0"/>
        <v>0.56734775261877179</v>
      </c>
    </row>
    <row r="14" spans="1:11" x14ac:dyDescent="0.25">
      <c r="A14" t="s">
        <v>31</v>
      </c>
      <c r="B14" t="s">
        <v>32</v>
      </c>
      <c r="C14" s="3">
        <v>1244518772</v>
      </c>
      <c r="D14" s="5">
        <v>0.33235033766992661</v>
      </c>
      <c r="E14" s="3">
        <v>825760552</v>
      </c>
      <c r="F14" s="3">
        <v>418758220</v>
      </c>
      <c r="G14">
        <v>16.237550278586209</v>
      </c>
      <c r="H14">
        <v>50.803352988528623</v>
      </c>
      <c r="I14">
        <v>10.39420026100694</v>
      </c>
      <c r="J14" t="s">
        <v>210</v>
      </c>
      <c r="K14" s="5">
        <f t="shared" si="0"/>
        <v>0.33648204384015512</v>
      </c>
    </row>
    <row r="15" spans="1:11" x14ac:dyDescent="0.25">
      <c r="A15" t="s">
        <v>33</v>
      </c>
      <c r="B15" t="s">
        <v>34</v>
      </c>
      <c r="C15" s="3">
        <v>878776764</v>
      </c>
      <c r="D15" s="5">
        <v>0.17810557227154619</v>
      </c>
      <c r="E15" s="3">
        <v>657048380</v>
      </c>
      <c r="F15" s="3">
        <v>221728384</v>
      </c>
      <c r="G15">
        <v>11.46557932794849</v>
      </c>
      <c r="H15">
        <v>27.192940140827901</v>
      </c>
      <c r="I15">
        <v>5.5036274317085541</v>
      </c>
      <c r="J15" t="s">
        <v>210</v>
      </c>
      <c r="K15" s="5">
        <f t="shared" si="0"/>
        <v>0.25231480062210659</v>
      </c>
    </row>
    <row r="16" spans="1:11" x14ac:dyDescent="0.25">
      <c r="A16" t="s">
        <v>35</v>
      </c>
      <c r="B16" t="s">
        <v>36</v>
      </c>
      <c r="C16" s="3">
        <v>464815193</v>
      </c>
      <c r="D16" s="5">
        <v>0.27095729984859818</v>
      </c>
      <c r="E16" s="3">
        <v>31566259</v>
      </c>
      <c r="F16" s="3">
        <v>433248934</v>
      </c>
      <c r="G16">
        <v>6.064469944056353</v>
      </c>
      <c r="H16">
        <v>41.405854375254528</v>
      </c>
      <c r="I16">
        <v>10.75388127990365</v>
      </c>
      <c r="J16" t="s">
        <v>210</v>
      </c>
      <c r="K16" s="5">
        <f t="shared" si="0"/>
        <v>0.93208858170864484</v>
      </c>
    </row>
    <row r="17" spans="1:11" x14ac:dyDescent="0.25">
      <c r="A17" t="s">
        <v>37</v>
      </c>
      <c r="B17" t="s">
        <v>38</v>
      </c>
      <c r="C17" s="3">
        <v>439295935</v>
      </c>
      <c r="D17" s="5">
        <v>0.23379927771384959</v>
      </c>
      <c r="E17" s="3">
        <v>14746724</v>
      </c>
      <c r="F17" s="3">
        <v>424549211</v>
      </c>
      <c r="G17">
        <v>5.7315107673849424</v>
      </c>
      <c r="H17">
        <v>35.71803579068537</v>
      </c>
      <c r="I17">
        <v>10.537941248738919</v>
      </c>
      <c r="J17" t="s">
        <v>210</v>
      </c>
      <c r="K17" s="5">
        <f t="shared" si="0"/>
        <v>0.96643100282728545</v>
      </c>
    </row>
    <row r="18" spans="1:11" x14ac:dyDescent="0.25">
      <c r="A18" t="s">
        <v>39</v>
      </c>
      <c r="B18" t="s">
        <v>40</v>
      </c>
      <c r="C18" s="3">
        <v>397156869</v>
      </c>
      <c r="D18" s="5">
        <v>0.29678361139847709</v>
      </c>
      <c r="E18" s="3">
        <v>0</v>
      </c>
      <c r="F18" s="3">
        <v>397156869</v>
      </c>
      <c r="G18">
        <v>5.1817068224167011</v>
      </c>
      <c r="H18">
        <v>45.359115780599979</v>
      </c>
      <c r="I18">
        <v>9.8580226829230888</v>
      </c>
      <c r="J18" t="s">
        <v>210</v>
      </c>
      <c r="K18" s="5">
        <f t="shared" si="0"/>
        <v>1</v>
      </c>
    </row>
    <row r="19" spans="1:11" x14ac:dyDescent="0.25">
      <c r="A19" t="s">
        <v>41</v>
      </c>
      <c r="B19" t="s">
        <v>42</v>
      </c>
      <c r="C19" s="3">
        <v>392260569</v>
      </c>
      <c r="D19" s="5">
        <v>0.18595660487673979</v>
      </c>
      <c r="E19" s="3">
        <v>13195704</v>
      </c>
      <c r="F19" s="3">
        <v>379064865</v>
      </c>
      <c r="G19">
        <v>5.1178229894017981</v>
      </c>
      <c r="H19">
        <v>28.394706182032738</v>
      </c>
      <c r="I19">
        <v>9.4089523036026819</v>
      </c>
      <c r="J19" t="s">
        <v>210</v>
      </c>
      <c r="K19" s="5">
        <f t="shared" si="0"/>
        <v>0.96635985096936927</v>
      </c>
    </row>
    <row r="20" spans="1:11" x14ac:dyDescent="0.25">
      <c r="A20" t="s">
        <v>43</v>
      </c>
      <c r="B20" t="s">
        <v>44</v>
      </c>
      <c r="C20" s="3">
        <v>386232182</v>
      </c>
      <c r="D20" s="5">
        <v>0.1659501800351636</v>
      </c>
      <c r="E20" s="3">
        <v>0</v>
      </c>
      <c r="F20" s="3">
        <v>386232182</v>
      </c>
      <c r="G20">
        <v>5.0391683995161269</v>
      </c>
      <c r="H20">
        <v>25.332301121503729</v>
      </c>
      <c r="I20">
        <v>9.5868557444763169</v>
      </c>
      <c r="J20" t="s">
        <v>210</v>
      </c>
      <c r="K20" s="5">
        <f t="shared" si="0"/>
        <v>1</v>
      </c>
    </row>
    <row r="21" spans="1:11" x14ac:dyDescent="0.25">
      <c r="A21" t="s">
        <v>45</v>
      </c>
      <c r="B21" t="s">
        <v>46</v>
      </c>
      <c r="C21" s="3">
        <v>349880925</v>
      </c>
      <c r="D21" s="5">
        <v>0.28255012709295302</v>
      </c>
      <c r="E21" s="3">
        <v>141998140</v>
      </c>
      <c r="F21" s="3">
        <v>207882785</v>
      </c>
      <c r="G21">
        <v>4.5648801344854224</v>
      </c>
      <c r="H21">
        <v>43.180380963591908</v>
      </c>
      <c r="I21">
        <v>5.159959124159637</v>
      </c>
      <c r="J21" t="s">
        <v>210</v>
      </c>
      <c r="K21" s="5">
        <f t="shared" si="0"/>
        <v>0.59415295360843123</v>
      </c>
    </row>
    <row r="22" spans="1:11" x14ac:dyDescent="0.25">
      <c r="A22" t="s">
        <v>47</v>
      </c>
      <c r="B22" t="s">
        <v>48</v>
      </c>
      <c r="C22" s="3">
        <v>329005744</v>
      </c>
      <c r="D22" s="5">
        <v>0.18328740502273769</v>
      </c>
      <c r="E22" s="3">
        <v>0</v>
      </c>
      <c r="F22" s="3">
        <v>329005744</v>
      </c>
      <c r="G22">
        <v>4.2925139442683431</v>
      </c>
      <c r="H22">
        <v>27.986128877232531</v>
      </c>
      <c r="I22">
        <v>8.1664106561480292</v>
      </c>
      <c r="J22" t="s">
        <v>210</v>
      </c>
      <c r="K22" s="5">
        <f t="shared" si="0"/>
        <v>1</v>
      </c>
    </row>
    <row r="23" spans="1:11" x14ac:dyDescent="0.25">
      <c r="A23" t="s">
        <v>49</v>
      </c>
      <c r="B23" t="s">
        <v>50</v>
      </c>
      <c r="C23" s="3">
        <v>304525896</v>
      </c>
      <c r="D23" s="5">
        <v>0.23653819902489751</v>
      </c>
      <c r="E23" s="3">
        <v>0</v>
      </c>
      <c r="F23" s="3">
        <v>304525896</v>
      </c>
      <c r="G23">
        <v>3.9731163334474759</v>
      </c>
      <c r="H23">
        <v>36.137285434225539</v>
      </c>
      <c r="I23">
        <v>7.5587845121859827</v>
      </c>
      <c r="J23" t="s">
        <v>210</v>
      </c>
      <c r="K23" s="5">
        <f t="shared" si="0"/>
        <v>1</v>
      </c>
    </row>
    <row r="24" spans="1:11" x14ac:dyDescent="0.25">
      <c r="A24" t="s">
        <v>51</v>
      </c>
      <c r="B24" t="s">
        <v>52</v>
      </c>
      <c r="C24" s="3">
        <v>267129282</v>
      </c>
      <c r="D24" s="5">
        <v>0.16833580386151339</v>
      </c>
      <c r="E24" s="3">
        <v>29089</v>
      </c>
      <c r="F24" s="3">
        <v>267100193</v>
      </c>
      <c r="G24">
        <v>3.4851889098625648</v>
      </c>
      <c r="H24">
        <v>25.697471137445302</v>
      </c>
      <c r="I24">
        <v>6.6298230415527186</v>
      </c>
      <c r="J24" t="s">
        <v>210</v>
      </c>
      <c r="K24" s="5">
        <f t="shared" si="0"/>
        <v>0.99989110516158242</v>
      </c>
    </row>
    <row r="25" spans="1:11" x14ac:dyDescent="0.25">
      <c r="A25" t="s">
        <v>53</v>
      </c>
      <c r="B25" t="s">
        <v>54</v>
      </c>
      <c r="C25" s="3">
        <v>257406834</v>
      </c>
      <c r="D25" s="5">
        <v>0.35334287154391292</v>
      </c>
      <c r="E25" s="3">
        <v>0</v>
      </c>
      <c r="F25" s="3">
        <v>257406834</v>
      </c>
      <c r="G25">
        <v>3.3583365428654282</v>
      </c>
      <c r="H25">
        <v>54.016702823798688</v>
      </c>
      <c r="I25">
        <v>6.389219490778637</v>
      </c>
      <c r="J25" t="s">
        <v>210</v>
      </c>
      <c r="K25" s="5">
        <f t="shared" si="0"/>
        <v>1</v>
      </c>
    </row>
    <row r="26" spans="1:11" x14ac:dyDescent="0.25">
      <c r="A26" t="s">
        <v>55</v>
      </c>
      <c r="B26" t="s">
        <v>56</v>
      </c>
      <c r="C26" s="3">
        <v>253584149</v>
      </c>
      <c r="D26" s="5">
        <v>0.26052013334311402</v>
      </c>
      <c r="E26" s="3">
        <v>28383547</v>
      </c>
      <c r="F26" s="3">
        <v>225200602</v>
      </c>
      <c r="G26">
        <v>3.3084605609589728</v>
      </c>
      <c r="H26">
        <v>39.808226024508137</v>
      </c>
      <c r="I26">
        <v>5.589813033609988</v>
      </c>
      <c r="J26" t="s">
        <v>210</v>
      </c>
      <c r="K26" s="5">
        <f t="shared" si="0"/>
        <v>0.88807050002167132</v>
      </c>
    </row>
    <row r="27" spans="1:11" x14ac:dyDescent="0.25">
      <c r="A27" t="s">
        <v>57</v>
      </c>
      <c r="B27" t="s">
        <v>58</v>
      </c>
      <c r="C27" s="3">
        <v>249209004</v>
      </c>
      <c r="D27" s="5">
        <v>0.31149235325463909</v>
      </c>
      <c r="E27" s="3">
        <v>3361663</v>
      </c>
      <c r="F27" s="3">
        <v>245847341</v>
      </c>
      <c r="G27">
        <v>3.2513764295544458</v>
      </c>
      <c r="H27">
        <v>47.610598784235762</v>
      </c>
      <c r="I27">
        <v>6.1022957256577808</v>
      </c>
      <c r="J27" t="s">
        <v>210</v>
      </c>
      <c r="K27" s="5">
        <f t="shared" si="0"/>
        <v>0.98651066796928411</v>
      </c>
    </row>
    <row r="28" spans="1:11" x14ac:dyDescent="0.25">
      <c r="A28" t="s">
        <v>59</v>
      </c>
      <c r="B28" t="s">
        <v>60</v>
      </c>
      <c r="C28" s="3">
        <v>216952526</v>
      </c>
      <c r="D28" s="5">
        <v>0.2027402261107614</v>
      </c>
      <c r="E28" s="3">
        <v>0</v>
      </c>
      <c r="F28" s="3">
        <v>216952526</v>
      </c>
      <c r="G28">
        <v>2.830514257260897</v>
      </c>
      <c r="H28">
        <v>30.963793213227682</v>
      </c>
      <c r="I28">
        <v>5.3850835510173711</v>
      </c>
      <c r="J28" t="s">
        <v>210</v>
      </c>
      <c r="K28" s="5">
        <f t="shared" si="0"/>
        <v>1</v>
      </c>
    </row>
    <row r="29" spans="1:11" x14ac:dyDescent="0.25">
      <c r="A29" t="s">
        <v>61</v>
      </c>
      <c r="B29" t="s">
        <v>62</v>
      </c>
      <c r="C29" s="3">
        <v>133245901</v>
      </c>
      <c r="D29" s="5">
        <v>0.27459979424351511</v>
      </c>
      <c r="E29" s="3">
        <v>0</v>
      </c>
      <c r="F29" s="3">
        <v>133245901</v>
      </c>
      <c r="G29">
        <v>1.7383630300605339</v>
      </c>
      <c r="H29">
        <v>41.963414926741002</v>
      </c>
      <c r="I29">
        <v>3.3073609371830459</v>
      </c>
      <c r="J29" t="s">
        <v>210</v>
      </c>
      <c r="K29" s="5">
        <f t="shared" si="0"/>
        <v>1</v>
      </c>
    </row>
    <row r="30" spans="1:11" x14ac:dyDescent="0.25">
      <c r="A30" t="s">
        <v>63</v>
      </c>
      <c r="B30" t="s">
        <v>64</v>
      </c>
      <c r="C30" s="3">
        <v>101850710</v>
      </c>
      <c r="D30" s="5">
        <v>0.24581159451444351</v>
      </c>
      <c r="E30" s="3">
        <v>0</v>
      </c>
      <c r="F30" s="3">
        <v>101850710</v>
      </c>
      <c r="G30">
        <v>1.3287383871025871</v>
      </c>
      <c r="H30">
        <v>37.556774098509791</v>
      </c>
      <c r="I30">
        <v>2.528085720838487</v>
      </c>
      <c r="J30" t="s">
        <v>210</v>
      </c>
      <c r="K30" s="5">
        <f t="shared" si="0"/>
        <v>1</v>
      </c>
    </row>
    <row r="31" spans="1:11" x14ac:dyDescent="0.25">
      <c r="A31" t="s">
        <v>65</v>
      </c>
      <c r="B31" t="s">
        <v>66</v>
      </c>
      <c r="C31" s="3">
        <v>97296114</v>
      </c>
      <c r="D31" s="5">
        <v>0.2666079784174496</v>
      </c>
      <c r="E31" s="3">
        <v>0</v>
      </c>
      <c r="F31" s="3">
        <v>97296114</v>
      </c>
      <c r="G31">
        <v>1.269312892277036</v>
      </c>
      <c r="H31">
        <v>40.740099045849682</v>
      </c>
      <c r="I31">
        <v>2.4150338912362379</v>
      </c>
      <c r="J31" t="s">
        <v>210</v>
      </c>
      <c r="K31" s="5">
        <f t="shared" si="0"/>
        <v>1</v>
      </c>
    </row>
    <row r="32" spans="1:11" x14ac:dyDescent="0.25">
      <c r="A32" t="s">
        <v>67</v>
      </c>
      <c r="B32" t="s">
        <v>68</v>
      </c>
      <c r="C32" s="3">
        <v>80739898</v>
      </c>
      <c r="D32" s="5">
        <v>0.1693340806385305</v>
      </c>
      <c r="E32" s="3">
        <v>0</v>
      </c>
      <c r="F32" s="3">
        <v>80739898</v>
      </c>
      <c r="G32">
        <v>1.053297832271997</v>
      </c>
      <c r="H32">
        <v>25.850278441996419</v>
      </c>
      <c r="I32">
        <v>2.0040840484642271</v>
      </c>
      <c r="J32" t="s">
        <v>210</v>
      </c>
      <c r="K32" s="5">
        <f t="shared" si="0"/>
        <v>1</v>
      </c>
    </row>
    <row r="33" spans="1:11" x14ac:dyDescent="0.25">
      <c r="A33" t="s">
        <v>69</v>
      </c>
      <c r="B33" t="s">
        <v>70</v>
      </c>
      <c r="C33" s="3">
        <v>77985661</v>
      </c>
      <c r="D33" s="5">
        <v>0.25262753081012579</v>
      </c>
      <c r="E33" s="3">
        <v>0</v>
      </c>
      <c r="F33" s="3">
        <v>77985661</v>
      </c>
      <c r="G33">
        <v>1.017362285718177</v>
      </c>
      <c r="H33">
        <v>38.600096829553848</v>
      </c>
      <c r="I33">
        <v>1.935719800129531</v>
      </c>
      <c r="J33" t="s">
        <v>210</v>
      </c>
      <c r="K33" s="5">
        <f t="shared" si="0"/>
        <v>1</v>
      </c>
    </row>
    <row r="34" spans="1:11" x14ac:dyDescent="0.25">
      <c r="A34" t="s">
        <v>71</v>
      </c>
      <c r="B34" t="s">
        <v>72</v>
      </c>
      <c r="C34" s="3">
        <v>71087262</v>
      </c>
      <c r="D34" s="5">
        <v>0.2275685202665288</v>
      </c>
      <c r="E34" s="3">
        <v>0</v>
      </c>
      <c r="F34" s="3">
        <v>71087262</v>
      </c>
      <c r="G34">
        <v>0.92735632820205738</v>
      </c>
      <c r="H34">
        <v>34.764287018043561</v>
      </c>
      <c r="I34">
        <v>1.76449130296396</v>
      </c>
      <c r="J34" t="s">
        <v>210</v>
      </c>
      <c r="K34" s="5">
        <f t="shared" si="0"/>
        <v>1</v>
      </c>
    </row>
    <row r="35" spans="1:11" x14ac:dyDescent="0.25">
      <c r="A35" t="s">
        <v>73</v>
      </c>
      <c r="B35" t="s">
        <v>74</v>
      </c>
      <c r="C35" s="3">
        <v>45890688</v>
      </c>
      <c r="D35" s="5">
        <v>0.25208864450847851</v>
      </c>
      <c r="E35" s="3">
        <v>51091</v>
      </c>
      <c r="F35" s="3">
        <v>45839597</v>
      </c>
      <c r="G35">
        <v>0.59860732876091705</v>
      </c>
      <c r="H35">
        <v>38.517608921280257</v>
      </c>
      <c r="I35">
        <v>1.1378068019819469</v>
      </c>
      <c r="J35" t="s">
        <v>210</v>
      </c>
      <c r="K35" s="5">
        <f t="shared" si="0"/>
        <v>0.99888668045246998</v>
      </c>
    </row>
    <row r="36" spans="1:11" x14ac:dyDescent="0.25">
      <c r="A36" t="s">
        <v>75</v>
      </c>
      <c r="B36" t="s">
        <v>76</v>
      </c>
      <c r="C36" s="3">
        <v>34250239</v>
      </c>
      <c r="D36" s="5">
        <v>0.29121789876486209</v>
      </c>
      <c r="E36" s="3">
        <v>0</v>
      </c>
      <c r="F36" s="3">
        <v>34250239</v>
      </c>
      <c r="G36">
        <v>0.44673009490382121</v>
      </c>
      <c r="H36">
        <v>44.50716613594323</v>
      </c>
      <c r="I36">
        <v>0.85014174325545155</v>
      </c>
      <c r="J36" t="s">
        <v>210</v>
      </c>
      <c r="K36" s="5">
        <f t="shared" si="0"/>
        <v>1</v>
      </c>
    </row>
    <row r="37" spans="1:11" x14ac:dyDescent="0.25">
      <c r="A37" t="s">
        <v>77</v>
      </c>
      <c r="B37" t="s">
        <v>78</v>
      </c>
      <c r="C37" s="3">
        <v>31188941</v>
      </c>
      <c r="D37" s="5">
        <v>0.27220736352639952</v>
      </c>
      <c r="E37" s="3">
        <v>0</v>
      </c>
      <c r="F37" s="3">
        <v>31188941</v>
      </c>
      <c r="G37">
        <v>0.40678821016619121</v>
      </c>
      <c r="H37">
        <v>41.597202972677422</v>
      </c>
      <c r="I37">
        <v>0.77415578536638607</v>
      </c>
      <c r="J37" t="s">
        <v>210</v>
      </c>
      <c r="K37" s="5">
        <f t="shared" si="0"/>
        <v>1</v>
      </c>
    </row>
    <row r="38" spans="1:11" x14ac:dyDescent="0.25">
      <c r="A38" t="s">
        <v>79</v>
      </c>
      <c r="B38" t="s">
        <v>80</v>
      </c>
      <c r="C38" s="3">
        <v>29679616</v>
      </c>
      <c r="D38" s="5">
        <v>0.16267011764166819</v>
      </c>
      <c r="E38" s="3">
        <v>0</v>
      </c>
      <c r="F38" s="3">
        <v>29679616</v>
      </c>
      <c r="G38">
        <v>0.38709548989471698</v>
      </c>
      <c r="H38">
        <v>24.830218427957391</v>
      </c>
      <c r="I38">
        <v>0.7366920997366585</v>
      </c>
      <c r="J38" t="s">
        <v>210</v>
      </c>
      <c r="K38" s="5">
        <f t="shared" si="0"/>
        <v>1</v>
      </c>
    </row>
    <row r="39" spans="1:11" x14ac:dyDescent="0.25">
      <c r="A39" t="s">
        <v>81</v>
      </c>
      <c r="B39" t="s">
        <v>82</v>
      </c>
      <c r="C39" s="3">
        <v>19399835</v>
      </c>
      <c r="D39" s="5">
        <v>0.30719443288012949</v>
      </c>
      <c r="E39" s="3">
        <v>0</v>
      </c>
      <c r="F39" s="3">
        <v>19399835</v>
      </c>
      <c r="G39">
        <v>0.25297139357019111</v>
      </c>
      <c r="H39">
        <v>46.952711470091742</v>
      </c>
      <c r="I39">
        <v>0.48153268494763268</v>
      </c>
      <c r="J39" t="s">
        <v>210</v>
      </c>
      <c r="K39" s="5">
        <f t="shared" si="0"/>
        <v>1</v>
      </c>
    </row>
    <row r="40" spans="1:11" x14ac:dyDescent="0.25">
      <c r="A40" t="s">
        <v>83</v>
      </c>
      <c r="B40" t="s">
        <v>84</v>
      </c>
      <c r="C40" s="3">
        <v>15751842</v>
      </c>
      <c r="D40" s="5">
        <v>0.35302402557432822</v>
      </c>
      <c r="E40" s="3">
        <v>0</v>
      </c>
      <c r="F40" s="3">
        <v>15751842</v>
      </c>
      <c r="G40">
        <v>0.2053746826555134</v>
      </c>
      <c r="H40">
        <v>53.967896726831469</v>
      </c>
      <c r="I40">
        <v>0.3909840867786189</v>
      </c>
      <c r="J40" t="s">
        <v>210</v>
      </c>
      <c r="K40" s="5">
        <f t="shared" si="0"/>
        <v>1</v>
      </c>
    </row>
    <row r="41" spans="1:11" x14ac:dyDescent="0.25">
      <c r="A41" t="s">
        <v>85</v>
      </c>
      <c r="B41" t="s">
        <v>86</v>
      </c>
      <c r="C41" s="3">
        <v>12810572</v>
      </c>
      <c r="D41" s="5">
        <v>0.1969708648201649</v>
      </c>
      <c r="E41" s="3">
        <v>0</v>
      </c>
      <c r="F41" s="3">
        <v>12810572</v>
      </c>
      <c r="G41">
        <v>0.16699884752863289</v>
      </c>
      <c r="H41">
        <v>30.080670848674782</v>
      </c>
      <c r="I41">
        <v>0.31797740191475682</v>
      </c>
      <c r="J41" t="s">
        <v>210</v>
      </c>
      <c r="K41" s="5">
        <f t="shared" si="0"/>
        <v>1</v>
      </c>
    </row>
    <row r="42" spans="1:11" x14ac:dyDescent="0.25">
      <c r="A42" t="s">
        <v>87</v>
      </c>
      <c r="B42" t="s">
        <v>88</v>
      </c>
      <c r="C42" s="3">
        <v>8506617</v>
      </c>
      <c r="D42" s="5">
        <v>0.21053720440583351</v>
      </c>
      <c r="E42" s="3">
        <v>0</v>
      </c>
      <c r="F42" s="3">
        <v>8506617</v>
      </c>
      <c r="G42">
        <v>0.1108435583258352</v>
      </c>
      <c r="H42">
        <v>32.157285102795221</v>
      </c>
      <c r="I42">
        <v>0.21114685376608491</v>
      </c>
      <c r="J42" t="s">
        <v>210</v>
      </c>
      <c r="K42" s="5">
        <f t="shared" si="0"/>
        <v>1</v>
      </c>
    </row>
    <row r="43" spans="1:11" x14ac:dyDescent="0.25">
      <c r="A43" t="s">
        <v>89</v>
      </c>
      <c r="B43" t="s">
        <v>90</v>
      </c>
      <c r="C43" s="3">
        <v>8426405</v>
      </c>
      <c r="D43" s="5">
        <v>0.25768092140017929</v>
      </c>
      <c r="E43" s="3">
        <v>0</v>
      </c>
      <c r="F43" s="3">
        <v>8426405</v>
      </c>
      <c r="G43">
        <v>0.1097970027606551</v>
      </c>
      <c r="H43">
        <v>39.373624785615696</v>
      </c>
      <c r="I43">
        <v>0.20915587292913351</v>
      </c>
      <c r="J43" t="s">
        <v>210</v>
      </c>
      <c r="K43" s="5">
        <f t="shared" si="0"/>
        <v>1</v>
      </c>
    </row>
    <row r="44" spans="1:11" x14ac:dyDescent="0.25">
      <c r="A44" t="s">
        <v>91</v>
      </c>
      <c r="B44" t="s">
        <v>92</v>
      </c>
      <c r="C44" s="3">
        <v>4318454</v>
      </c>
      <c r="D44" s="5">
        <v>0.2693757520815947</v>
      </c>
      <c r="E44" s="3">
        <v>0</v>
      </c>
      <c r="F44" s="3">
        <v>4318454</v>
      </c>
      <c r="G44">
        <v>5.6199050078547141E-2</v>
      </c>
      <c r="H44">
        <v>41.163765150243428</v>
      </c>
      <c r="I44">
        <v>0.1071904348383811</v>
      </c>
      <c r="J44" t="s">
        <v>210</v>
      </c>
      <c r="K44" s="5">
        <f t="shared" si="0"/>
        <v>1</v>
      </c>
    </row>
    <row r="45" spans="1:11" x14ac:dyDescent="0.25">
      <c r="A45" t="s">
        <v>93</v>
      </c>
      <c r="B45" t="s">
        <v>94</v>
      </c>
      <c r="C45" s="3">
        <v>3091213</v>
      </c>
      <c r="D45" s="5">
        <v>0.23463908717641899</v>
      </c>
      <c r="E45" s="3">
        <v>0</v>
      </c>
      <c r="F45" s="3">
        <v>3091213</v>
      </c>
      <c r="G45">
        <v>4.0186783854450778E-2</v>
      </c>
      <c r="H45">
        <v>35.846586332244819</v>
      </c>
      <c r="I45">
        <v>7.6728492568881451E-2</v>
      </c>
      <c r="J45" t="s">
        <v>210</v>
      </c>
      <c r="K45" s="5">
        <f t="shared" si="0"/>
        <v>1</v>
      </c>
    </row>
    <row r="46" spans="1:11" x14ac:dyDescent="0.25">
      <c r="A46" t="s">
        <v>95</v>
      </c>
      <c r="B46" t="s">
        <v>96</v>
      </c>
      <c r="C46" s="3">
        <v>1870752</v>
      </c>
      <c r="D46" s="5">
        <v>0.3597440882422509</v>
      </c>
      <c r="E46" s="3">
        <v>0</v>
      </c>
      <c r="F46" s="3">
        <v>1870752</v>
      </c>
      <c r="G46">
        <v>2.426297879242395E-2</v>
      </c>
      <c r="H46">
        <v>54.99654397811603</v>
      </c>
      <c r="I46">
        <v>4.6434839957718903E-2</v>
      </c>
      <c r="J46" t="s">
        <v>210</v>
      </c>
      <c r="K46" s="5">
        <f t="shared" si="0"/>
        <v>1</v>
      </c>
    </row>
    <row r="47" spans="1:11" x14ac:dyDescent="0.25">
      <c r="A47" t="s">
        <v>97</v>
      </c>
      <c r="B47" t="s">
        <v>98</v>
      </c>
      <c r="C47" s="3">
        <v>848471</v>
      </c>
      <c r="D47" s="5">
        <v>0.27779865931781972</v>
      </c>
      <c r="E47" s="3">
        <v>22476</v>
      </c>
      <c r="F47" s="3">
        <v>825995</v>
      </c>
      <c r="G47">
        <v>1.0924901326110931E-2</v>
      </c>
      <c r="H47">
        <v>42.453068658933176</v>
      </c>
      <c r="I47">
        <v>2.0502421288805799E-2</v>
      </c>
      <c r="J47" t="s">
        <v>210</v>
      </c>
      <c r="K47" s="5">
        <f t="shared" si="0"/>
        <v>0.97350999621672396</v>
      </c>
    </row>
    <row r="48" spans="1:11" x14ac:dyDescent="0.25">
      <c r="A48" t="s">
        <v>99</v>
      </c>
      <c r="B48" t="s">
        <v>100</v>
      </c>
      <c r="C48" s="3">
        <v>104347</v>
      </c>
      <c r="D48" s="5">
        <v>0.21284229635597801</v>
      </c>
      <c r="E48" s="3">
        <v>0</v>
      </c>
      <c r="F48" s="3">
        <v>104347</v>
      </c>
      <c r="G48">
        <v>1.2160408889682051E-3</v>
      </c>
      <c r="H48">
        <v>32.510128017459181</v>
      </c>
      <c r="I48">
        <v>2.5900473419609299E-3</v>
      </c>
      <c r="J48" t="s">
        <v>210</v>
      </c>
      <c r="K48" s="5">
        <f t="shared" si="0"/>
        <v>1</v>
      </c>
    </row>
    <row r="49" spans="1:11" x14ac:dyDescent="0.25">
      <c r="A49" t="s">
        <v>101</v>
      </c>
      <c r="B49" t="s">
        <v>102</v>
      </c>
      <c r="C49" s="3">
        <v>7664391582</v>
      </c>
      <c r="D49" s="5">
        <v>0.13391635135339511</v>
      </c>
      <c r="E49" s="3">
        <v>7664391582</v>
      </c>
      <c r="F49" s="3">
        <v>0</v>
      </c>
      <c r="G49">
        <v>100</v>
      </c>
      <c r="H49">
        <v>20.428848363702642</v>
      </c>
      <c r="I49">
        <v>0</v>
      </c>
      <c r="J49" t="s">
        <v>211</v>
      </c>
      <c r="K49" s="5">
        <f t="shared" si="0"/>
        <v>0</v>
      </c>
    </row>
    <row r="50" spans="1:11" x14ac:dyDescent="0.25">
      <c r="A50" t="s">
        <v>104</v>
      </c>
      <c r="B50" t="s">
        <v>105</v>
      </c>
      <c r="C50" s="3">
        <v>2688981419</v>
      </c>
      <c r="D50" s="5">
        <v>0.61704681586941734</v>
      </c>
      <c r="E50" s="3">
        <v>2688461625</v>
      </c>
      <c r="F50" s="3">
        <v>519794</v>
      </c>
      <c r="G50">
        <v>35.083987493873927</v>
      </c>
      <c r="H50">
        <v>94.382150422694139</v>
      </c>
      <c r="I50">
        <v>1.2902058210271881E-2</v>
      </c>
      <c r="J50" t="s">
        <v>211</v>
      </c>
      <c r="K50" s="5">
        <f t="shared" si="0"/>
        <v>1.933051661596476E-4</v>
      </c>
    </row>
    <row r="51" spans="1:11" x14ac:dyDescent="0.25">
      <c r="A51" t="s">
        <v>106</v>
      </c>
      <c r="B51" t="s">
        <v>107</v>
      </c>
      <c r="C51" s="3">
        <v>1014964813</v>
      </c>
      <c r="D51" s="5">
        <v>4.1348391179558498E-2</v>
      </c>
      <c r="E51" s="3">
        <v>0</v>
      </c>
      <c r="F51" s="3">
        <v>1014964813</v>
      </c>
      <c r="G51">
        <v>13.242475061653829</v>
      </c>
      <c r="H51">
        <v>6.2593707121988338</v>
      </c>
      <c r="I51">
        <v>25.192932389953931</v>
      </c>
      <c r="J51" t="s">
        <v>211</v>
      </c>
      <c r="K51" s="5">
        <f t="shared" si="0"/>
        <v>1</v>
      </c>
    </row>
    <row r="52" spans="1:11" x14ac:dyDescent="0.25">
      <c r="A52" t="s">
        <v>108</v>
      </c>
      <c r="B52" t="s">
        <v>109</v>
      </c>
      <c r="C52" s="3">
        <v>678042332</v>
      </c>
      <c r="D52" s="5">
        <v>3.5996995523257469E-2</v>
      </c>
      <c r="E52" s="3">
        <v>0</v>
      </c>
      <c r="F52" s="3">
        <v>678042332</v>
      </c>
      <c r="G52">
        <v>8.8465231152512533</v>
      </c>
      <c r="H52">
        <v>5.4402267987549724</v>
      </c>
      <c r="I52">
        <v>16.830016576744811</v>
      </c>
      <c r="J52" t="s">
        <v>211</v>
      </c>
      <c r="K52" s="5">
        <f t="shared" si="0"/>
        <v>1</v>
      </c>
    </row>
    <row r="53" spans="1:11" x14ac:dyDescent="0.25">
      <c r="A53" t="s">
        <v>110</v>
      </c>
      <c r="B53" t="s">
        <v>111</v>
      </c>
      <c r="C53" s="3">
        <v>633171731</v>
      </c>
      <c r="D53" s="5">
        <v>5.3240019631611832E-2</v>
      </c>
      <c r="E53" s="3">
        <v>0</v>
      </c>
      <c r="F53" s="3">
        <v>633171731</v>
      </c>
      <c r="G53">
        <v>8.2610798251010671</v>
      </c>
      <c r="H53">
        <v>8.0796351241500943</v>
      </c>
      <c r="I53">
        <v>15.716261693018019</v>
      </c>
      <c r="J53" t="s">
        <v>211</v>
      </c>
      <c r="K53" s="5">
        <f t="shared" si="0"/>
        <v>1</v>
      </c>
    </row>
    <row r="54" spans="1:11" x14ac:dyDescent="0.25">
      <c r="A54" t="s">
        <v>112</v>
      </c>
      <c r="B54" t="s">
        <v>113</v>
      </c>
      <c r="C54" s="3">
        <v>397535142</v>
      </c>
      <c r="D54" s="5">
        <v>1.134006015144352E-2</v>
      </c>
      <c r="E54" s="3">
        <v>392465778</v>
      </c>
      <c r="F54" s="3">
        <v>5069364</v>
      </c>
      <c r="G54">
        <v>5.1866422898443609</v>
      </c>
      <c r="H54">
        <v>1.665963068092803</v>
      </c>
      <c r="I54">
        <v>0.1258291350362965</v>
      </c>
      <c r="J54" t="s">
        <v>211</v>
      </c>
      <c r="K54" s="5">
        <f t="shared" si="0"/>
        <v>1.2751989609009208E-2</v>
      </c>
    </row>
    <row r="55" spans="1:11" x14ac:dyDescent="0.25">
      <c r="A55" t="s">
        <v>114</v>
      </c>
      <c r="B55" t="s">
        <v>115</v>
      </c>
      <c r="C55" s="3">
        <v>308255344</v>
      </c>
      <c r="D55" s="5">
        <v>6.9197623764579982E-2</v>
      </c>
      <c r="E55" s="3">
        <v>174362385</v>
      </c>
      <c r="F55" s="3">
        <v>133892959</v>
      </c>
      <c r="G55">
        <v>4.021775817807046</v>
      </c>
      <c r="H55">
        <v>10.52228282546074</v>
      </c>
      <c r="I55">
        <v>3.3234218766733479</v>
      </c>
      <c r="J55" t="s">
        <v>211</v>
      </c>
      <c r="K55" s="5">
        <f t="shared" si="0"/>
        <v>0.43435730022575053</v>
      </c>
    </row>
    <row r="56" spans="1:11" x14ac:dyDescent="0.25">
      <c r="A56" t="s">
        <v>116</v>
      </c>
      <c r="B56" t="s">
        <v>117</v>
      </c>
      <c r="C56" s="3">
        <v>266954691</v>
      </c>
      <c r="D56" s="5">
        <v>0.1076704143926205</v>
      </c>
      <c r="E56" s="3">
        <v>1122289</v>
      </c>
      <c r="F56" s="3">
        <v>265832402</v>
      </c>
      <c r="G56">
        <v>3.48291095665506</v>
      </c>
      <c r="H56">
        <v>16.411354443451131</v>
      </c>
      <c r="I56">
        <v>6.5983545881260559</v>
      </c>
      <c r="J56" t="s">
        <v>211</v>
      </c>
      <c r="K56" s="5">
        <f t="shared" si="0"/>
        <v>0.99579595700005885</v>
      </c>
    </row>
    <row r="57" spans="1:11" x14ac:dyDescent="0.25">
      <c r="A57" t="s">
        <v>118</v>
      </c>
      <c r="B57" t="s">
        <v>119</v>
      </c>
      <c r="C57" s="3">
        <v>259888142</v>
      </c>
      <c r="D57" s="5">
        <v>8.2021975363932603E-2</v>
      </c>
      <c r="E57" s="3">
        <v>25036215</v>
      </c>
      <c r="F57" s="3">
        <v>234851927</v>
      </c>
      <c r="G57">
        <v>3.3907110840354018</v>
      </c>
      <c r="H57">
        <v>12.48532017705417</v>
      </c>
      <c r="I57">
        <v>5.8293732381453474</v>
      </c>
      <c r="J57" t="s">
        <v>211</v>
      </c>
      <c r="K57" s="5">
        <f t="shared" si="0"/>
        <v>0.90366542002520456</v>
      </c>
    </row>
    <row r="58" spans="1:11" x14ac:dyDescent="0.25">
      <c r="A58" t="s">
        <v>120</v>
      </c>
      <c r="B58" t="s">
        <v>121</v>
      </c>
      <c r="C58" s="3">
        <v>255026250</v>
      </c>
      <c r="D58" s="5">
        <v>8.5713804585242151E-2</v>
      </c>
      <c r="E58" s="3">
        <v>0</v>
      </c>
      <c r="F58" s="3">
        <v>255026250</v>
      </c>
      <c r="G58">
        <v>3.3272761848943171</v>
      </c>
      <c r="H58">
        <v>13.0504324637058</v>
      </c>
      <c r="I58">
        <v>6.330129864229578</v>
      </c>
      <c r="J58" t="s">
        <v>211</v>
      </c>
      <c r="K58" s="5">
        <f t="shared" si="0"/>
        <v>1</v>
      </c>
    </row>
    <row r="59" spans="1:11" x14ac:dyDescent="0.25">
      <c r="A59" t="s">
        <v>122</v>
      </c>
      <c r="B59" t="s">
        <v>123</v>
      </c>
      <c r="C59" s="3">
        <v>205360495</v>
      </c>
      <c r="D59" s="5">
        <v>0.14862301373837911</v>
      </c>
      <c r="E59" s="3">
        <v>0</v>
      </c>
      <c r="F59" s="3">
        <v>205360495</v>
      </c>
      <c r="G59">
        <v>2.6792687509178239</v>
      </c>
      <c r="H59">
        <v>22.680013060439052</v>
      </c>
      <c r="I59">
        <v>5.0973521444653986</v>
      </c>
      <c r="J59" t="s">
        <v>211</v>
      </c>
      <c r="K59" s="5">
        <f t="shared" si="0"/>
        <v>1</v>
      </c>
    </row>
    <row r="60" spans="1:11" x14ac:dyDescent="0.25">
      <c r="A60" t="s">
        <v>124</v>
      </c>
      <c r="B60" t="s">
        <v>125</v>
      </c>
      <c r="C60" s="3">
        <v>166745706</v>
      </c>
      <c r="D60" s="5">
        <v>0.13276520094900859</v>
      </c>
      <c r="E60" s="3">
        <v>0</v>
      </c>
      <c r="F60" s="3">
        <v>166745706</v>
      </c>
      <c r="G60">
        <v>2.1754473485565051</v>
      </c>
      <c r="H60">
        <v>20.25264052788296</v>
      </c>
      <c r="I60">
        <v>4.1388757952667419</v>
      </c>
      <c r="J60" t="s">
        <v>211</v>
      </c>
      <c r="K60" s="5">
        <f t="shared" si="0"/>
        <v>1</v>
      </c>
    </row>
    <row r="61" spans="1:11" x14ac:dyDescent="0.25">
      <c r="A61" t="s">
        <v>126</v>
      </c>
      <c r="B61" t="s">
        <v>127</v>
      </c>
      <c r="C61" s="3">
        <v>145132926</v>
      </c>
      <c r="D61" s="5">
        <v>0.11949863969519139</v>
      </c>
      <c r="E61" s="3">
        <v>0</v>
      </c>
      <c r="F61" s="3">
        <v>145132926</v>
      </c>
      <c r="G61">
        <v>1.8934574319852491</v>
      </c>
      <c r="H61">
        <v>18.22191366682592</v>
      </c>
      <c r="I61">
        <v>3.602414532447626</v>
      </c>
      <c r="J61" t="s">
        <v>211</v>
      </c>
      <c r="K61" s="5">
        <f t="shared" si="0"/>
        <v>1</v>
      </c>
    </row>
    <row r="62" spans="1:11" x14ac:dyDescent="0.25">
      <c r="A62" t="s">
        <v>128</v>
      </c>
      <c r="B62" t="s">
        <v>129</v>
      </c>
      <c r="C62" s="3">
        <v>135106599</v>
      </c>
      <c r="D62" s="5">
        <v>0.153135464487095</v>
      </c>
      <c r="E62" s="3">
        <v>0</v>
      </c>
      <c r="F62" s="3">
        <v>135106599</v>
      </c>
      <c r="G62">
        <v>1.762640243532577</v>
      </c>
      <c r="H62">
        <v>23.370738770688771</v>
      </c>
      <c r="I62">
        <v>3.3535462219453489</v>
      </c>
      <c r="J62" t="s">
        <v>211</v>
      </c>
      <c r="K62" s="5">
        <f t="shared" si="0"/>
        <v>1</v>
      </c>
    </row>
    <row r="63" spans="1:11" x14ac:dyDescent="0.25">
      <c r="A63" t="s">
        <v>130</v>
      </c>
      <c r="B63" t="s">
        <v>131</v>
      </c>
      <c r="C63" s="3">
        <v>126668827</v>
      </c>
      <c r="D63" s="5">
        <v>8.8975952824570548E-2</v>
      </c>
      <c r="E63" s="3">
        <v>0</v>
      </c>
      <c r="F63" s="3">
        <v>126668827</v>
      </c>
      <c r="G63">
        <v>1.652549518400166</v>
      </c>
      <c r="H63">
        <v>13.54977301832376</v>
      </c>
      <c r="I63">
        <v>3.1441082032129239</v>
      </c>
      <c r="J63" t="s">
        <v>211</v>
      </c>
      <c r="K63" s="5">
        <f t="shared" si="0"/>
        <v>1</v>
      </c>
    </row>
    <row r="64" spans="1:11" x14ac:dyDescent="0.25">
      <c r="A64" t="s">
        <v>132</v>
      </c>
      <c r="B64" t="s">
        <v>133</v>
      </c>
      <c r="C64" s="3">
        <v>126453015</v>
      </c>
      <c r="D64" s="5">
        <v>0.10303209537590791</v>
      </c>
      <c r="E64" s="3">
        <v>1400116</v>
      </c>
      <c r="F64" s="3">
        <v>125052899</v>
      </c>
      <c r="G64">
        <v>1.6497337395935949</v>
      </c>
      <c r="H64">
        <v>15.701361941461981</v>
      </c>
      <c r="I64">
        <v>3.103998472974391</v>
      </c>
      <c r="J64" t="s">
        <v>211</v>
      </c>
      <c r="K64" s="5">
        <f t="shared" si="0"/>
        <v>0.98892777685055588</v>
      </c>
    </row>
    <row r="65" spans="1:11" x14ac:dyDescent="0.25">
      <c r="A65" t="s">
        <v>134</v>
      </c>
      <c r="B65" t="s">
        <v>135</v>
      </c>
      <c r="C65" s="3">
        <v>83989930</v>
      </c>
      <c r="D65" s="5">
        <v>0.13213589573539991</v>
      </c>
      <c r="E65" s="3">
        <v>0</v>
      </c>
      <c r="F65" s="3">
        <v>83989930</v>
      </c>
      <c r="G65">
        <v>1.095702199157419</v>
      </c>
      <c r="H65">
        <v>20.156312099089039</v>
      </c>
      <c r="I65">
        <v>2.0847546642259451</v>
      </c>
      <c r="J65" t="s">
        <v>211</v>
      </c>
      <c r="K65" s="5">
        <f t="shared" si="0"/>
        <v>1</v>
      </c>
    </row>
    <row r="66" spans="1:11" x14ac:dyDescent="0.25">
      <c r="A66" t="s">
        <v>136</v>
      </c>
      <c r="B66" t="s">
        <v>137</v>
      </c>
      <c r="C66" s="3">
        <v>74134821</v>
      </c>
      <c r="D66" s="5">
        <v>1.6911393287892379E-3</v>
      </c>
      <c r="E66" s="3">
        <v>0</v>
      </c>
      <c r="F66" s="3">
        <v>74134821</v>
      </c>
      <c r="G66">
        <v>0.96711895513649071</v>
      </c>
      <c r="H66">
        <v>0.18899233544429181</v>
      </c>
      <c r="I66">
        <v>1.8401362384907991</v>
      </c>
      <c r="J66" t="s">
        <v>211</v>
      </c>
      <c r="K66" s="5">
        <f t="shared" si="0"/>
        <v>1</v>
      </c>
    </row>
    <row r="67" spans="1:11" x14ac:dyDescent="0.25">
      <c r="A67" t="s">
        <v>138</v>
      </c>
      <c r="B67" t="s">
        <v>139</v>
      </c>
      <c r="C67" s="3">
        <v>58134901</v>
      </c>
      <c r="D67" s="5">
        <v>5.7061743024349049E-2</v>
      </c>
      <c r="E67" s="3">
        <v>719709</v>
      </c>
      <c r="F67" s="3">
        <v>57415192</v>
      </c>
      <c r="G67">
        <v>0.75836209433714996</v>
      </c>
      <c r="H67">
        <v>8.6646304519279322</v>
      </c>
      <c r="I67">
        <v>1.4251302426306121</v>
      </c>
      <c r="J67" t="s">
        <v>211</v>
      </c>
      <c r="K67" s="5">
        <f t="shared" ref="K67:K97" si="1">F67/C67</f>
        <v>0.98762001848080894</v>
      </c>
    </row>
    <row r="68" spans="1:11" x14ac:dyDescent="0.25">
      <c r="A68" t="s">
        <v>140</v>
      </c>
      <c r="B68" t="s">
        <v>141</v>
      </c>
      <c r="C68" s="3">
        <v>48787767</v>
      </c>
      <c r="D68" s="5">
        <v>4.5602035295367518E-3</v>
      </c>
      <c r="E68" s="3">
        <v>0</v>
      </c>
      <c r="F68" s="3">
        <v>48787767</v>
      </c>
      <c r="G68">
        <v>0.63640658760269209</v>
      </c>
      <c r="H68">
        <v>0.62816309168519413</v>
      </c>
      <c r="I68">
        <v>1.21098475508217</v>
      </c>
      <c r="J68" t="s">
        <v>211</v>
      </c>
      <c r="K68" s="5">
        <f t="shared" si="1"/>
        <v>1</v>
      </c>
    </row>
    <row r="69" spans="1:11" x14ac:dyDescent="0.25">
      <c r="A69" t="s">
        <v>142</v>
      </c>
      <c r="B69" t="s">
        <v>143</v>
      </c>
      <c r="C69" s="3">
        <v>44319777</v>
      </c>
      <c r="D69" s="5">
        <v>6.8986228296495727E-2</v>
      </c>
      <c r="E69" s="3">
        <v>0</v>
      </c>
      <c r="F69" s="3">
        <v>44319777</v>
      </c>
      <c r="G69">
        <v>0.57811107321994226</v>
      </c>
      <c r="H69">
        <v>10.48992429282133</v>
      </c>
      <c r="I69">
        <v>1.1000826148825671</v>
      </c>
      <c r="J69" t="s">
        <v>211</v>
      </c>
      <c r="K69" s="5">
        <f t="shared" si="1"/>
        <v>1</v>
      </c>
    </row>
    <row r="70" spans="1:11" x14ac:dyDescent="0.25">
      <c r="A70" t="s">
        <v>144</v>
      </c>
      <c r="B70" t="s">
        <v>145</v>
      </c>
      <c r="C70" s="3">
        <v>31266600</v>
      </c>
      <c r="D70" s="5">
        <v>0.13571501775223499</v>
      </c>
      <c r="E70" s="3">
        <v>735340</v>
      </c>
      <c r="F70" s="3">
        <v>30531260</v>
      </c>
      <c r="G70">
        <v>0.40780145579822041</v>
      </c>
      <c r="H70">
        <v>20.70417217221059</v>
      </c>
      <c r="I70">
        <v>0.7578311672565391</v>
      </c>
      <c r="J70" t="s">
        <v>211</v>
      </c>
      <c r="K70" s="5">
        <f t="shared" si="1"/>
        <v>0.97648161296719183</v>
      </c>
    </row>
    <row r="71" spans="1:11" x14ac:dyDescent="0.25">
      <c r="A71" t="s">
        <v>146</v>
      </c>
      <c r="B71" t="s">
        <v>147</v>
      </c>
      <c r="C71" s="3">
        <v>23273956</v>
      </c>
      <c r="D71" s="5">
        <v>2.4780351683119958E-3</v>
      </c>
      <c r="E71" s="3">
        <v>0</v>
      </c>
      <c r="F71" s="3">
        <v>23273956</v>
      </c>
      <c r="G71">
        <v>0.30351847995042319</v>
      </c>
      <c r="H71">
        <v>0.30944333156908771</v>
      </c>
      <c r="I71">
        <v>0.57769411554443972</v>
      </c>
      <c r="J71" t="s">
        <v>211</v>
      </c>
      <c r="K71" s="5">
        <f t="shared" si="1"/>
        <v>1</v>
      </c>
    </row>
    <row r="72" spans="1:11" x14ac:dyDescent="0.25">
      <c r="A72" t="s">
        <v>148</v>
      </c>
      <c r="B72" t="s">
        <v>149</v>
      </c>
      <c r="C72" s="3">
        <v>15738010</v>
      </c>
      <c r="D72" s="5">
        <v>0.12469165515532921</v>
      </c>
      <c r="E72" s="3">
        <v>11459120</v>
      </c>
      <c r="F72" s="3">
        <v>4278890</v>
      </c>
      <c r="G72">
        <v>0.20519421144699629</v>
      </c>
      <c r="H72">
        <v>19.016814152567989</v>
      </c>
      <c r="I72">
        <v>0.1062083976639789</v>
      </c>
      <c r="J72" t="s">
        <v>211</v>
      </c>
      <c r="K72" s="5">
        <f t="shared" si="1"/>
        <v>0.27188253152717529</v>
      </c>
    </row>
    <row r="73" spans="1:11" x14ac:dyDescent="0.25">
      <c r="A73" t="s">
        <v>150</v>
      </c>
      <c r="B73" t="s">
        <v>151</v>
      </c>
      <c r="C73" s="3">
        <v>15621664</v>
      </c>
      <c r="D73" s="5">
        <v>3.2984561007888817E-2</v>
      </c>
      <c r="E73" s="3">
        <v>0</v>
      </c>
      <c r="F73" s="3">
        <v>15621664</v>
      </c>
      <c r="G73">
        <v>0.20367620224904029</v>
      </c>
      <c r="H73">
        <v>4.9791101935929278</v>
      </c>
      <c r="I73">
        <v>0.3877528756955807</v>
      </c>
      <c r="J73" t="s">
        <v>211</v>
      </c>
      <c r="K73" s="5">
        <f t="shared" si="1"/>
        <v>1</v>
      </c>
    </row>
    <row r="74" spans="1:11" x14ac:dyDescent="0.25">
      <c r="A74" t="s">
        <v>152</v>
      </c>
      <c r="B74" t="s">
        <v>153</v>
      </c>
      <c r="C74" s="3">
        <v>15569623</v>
      </c>
      <c r="D74" s="5">
        <v>3.7266682806379382E-2</v>
      </c>
      <c r="E74" s="3">
        <v>0</v>
      </c>
      <c r="F74" s="3">
        <v>15569623</v>
      </c>
      <c r="G74">
        <v>0.20299720411699601</v>
      </c>
      <c r="H74">
        <v>5.6345792026408184</v>
      </c>
      <c r="I74">
        <v>0.38646114087116812</v>
      </c>
      <c r="J74" t="s">
        <v>211</v>
      </c>
      <c r="K74" s="5">
        <f t="shared" si="1"/>
        <v>1</v>
      </c>
    </row>
    <row r="75" spans="1:11" x14ac:dyDescent="0.25">
      <c r="A75" t="s">
        <v>154</v>
      </c>
      <c r="B75" t="s">
        <v>155</v>
      </c>
      <c r="C75" s="3">
        <v>14701427</v>
      </c>
      <c r="D75" s="5">
        <v>0.12113061603531459</v>
      </c>
      <c r="E75" s="3">
        <v>0</v>
      </c>
      <c r="F75" s="3">
        <v>14701427</v>
      </c>
      <c r="G75">
        <v>0.1916695305087189</v>
      </c>
      <c r="H75">
        <v>18.47172204799508</v>
      </c>
      <c r="I75">
        <v>0.36491122815589</v>
      </c>
      <c r="J75" t="s">
        <v>211</v>
      </c>
      <c r="K75" s="5">
        <f t="shared" si="1"/>
        <v>1</v>
      </c>
    </row>
    <row r="76" spans="1:11" x14ac:dyDescent="0.25">
      <c r="A76" t="s">
        <v>156</v>
      </c>
      <c r="B76" t="s">
        <v>157</v>
      </c>
      <c r="C76" s="3">
        <v>14311806</v>
      </c>
      <c r="D76" s="5">
        <v>3.5601076087458647E-2</v>
      </c>
      <c r="E76" s="3">
        <v>0</v>
      </c>
      <c r="F76" s="3">
        <v>14311806</v>
      </c>
      <c r="G76">
        <v>0.18658600153723029</v>
      </c>
      <c r="H76">
        <v>5.3796229830631042</v>
      </c>
      <c r="I76">
        <v>0.35524025692123867</v>
      </c>
      <c r="J76" t="s">
        <v>211</v>
      </c>
      <c r="K76" s="5">
        <f t="shared" si="1"/>
        <v>1</v>
      </c>
    </row>
    <row r="77" spans="1:11" x14ac:dyDescent="0.25">
      <c r="A77" t="s">
        <v>158</v>
      </c>
      <c r="B77" t="s">
        <v>159</v>
      </c>
      <c r="C77" s="3">
        <v>10331183</v>
      </c>
      <c r="D77" s="5">
        <v>0.1179118134096809</v>
      </c>
      <c r="E77" s="3">
        <v>0</v>
      </c>
      <c r="F77" s="3">
        <v>10331183</v>
      </c>
      <c r="G77">
        <v>0.13464934425984049</v>
      </c>
      <c r="H77">
        <v>17.97901645328534</v>
      </c>
      <c r="I77">
        <v>0.2564352886854625</v>
      </c>
      <c r="J77" t="s">
        <v>211</v>
      </c>
      <c r="K77" s="5">
        <f t="shared" si="1"/>
        <v>1</v>
      </c>
    </row>
    <row r="78" spans="1:11" x14ac:dyDescent="0.25">
      <c r="A78" t="s">
        <v>160</v>
      </c>
      <c r="B78" t="s">
        <v>161</v>
      </c>
      <c r="C78" s="3">
        <v>9631106</v>
      </c>
      <c r="D78" s="5">
        <v>4.4689947263612119E-2</v>
      </c>
      <c r="E78" s="3">
        <v>4732614</v>
      </c>
      <c r="F78" s="3">
        <v>4898492</v>
      </c>
      <c r="G78">
        <v>0.12551518128666189</v>
      </c>
      <c r="H78">
        <v>6.7708663113816137</v>
      </c>
      <c r="I78">
        <v>0.1215878385024666</v>
      </c>
      <c r="J78" t="s">
        <v>211</v>
      </c>
      <c r="K78" s="5">
        <f t="shared" si="1"/>
        <v>0.50861157586677996</v>
      </c>
    </row>
    <row r="79" spans="1:11" x14ac:dyDescent="0.25">
      <c r="A79" t="s">
        <v>162</v>
      </c>
      <c r="B79" t="s">
        <v>163</v>
      </c>
      <c r="C79" s="3">
        <v>7589548</v>
      </c>
      <c r="D79" s="5">
        <v>0.1166391347079969</v>
      </c>
      <c r="E79" s="3">
        <v>0</v>
      </c>
      <c r="F79" s="3">
        <v>7589548</v>
      </c>
      <c r="G79">
        <v>9.8878220650622434E-2</v>
      </c>
      <c r="H79">
        <v>17.784206149728998</v>
      </c>
      <c r="I79">
        <v>0.188383840686219</v>
      </c>
      <c r="J79" t="s">
        <v>211</v>
      </c>
      <c r="K79" s="5">
        <f t="shared" si="1"/>
        <v>1</v>
      </c>
    </row>
    <row r="80" spans="1:11" x14ac:dyDescent="0.25">
      <c r="A80" t="s">
        <v>164</v>
      </c>
      <c r="B80" t="s">
        <v>165</v>
      </c>
      <c r="C80" s="3">
        <v>6702342</v>
      </c>
      <c r="D80" s="5">
        <v>7.889995762786986E-2</v>
      </c>
      <c r="E80" s="3">
        <v>0</v>
      </c>
      <c r="F80" s="3">
        <v>6702342</v>
      </c>
      <c r="G80">
        <v>8.7302516556955714E-2</v>
      </c>
      <c r="H80">
        <v>12.00742954993367</v>
      </c>
      <c r="I80">
        <v>0.16636207156902549</v>
      </c>
      <c r="J80" t="s">
        <v>211</v>
      </c>
      <c r="K80" s="5">
        <f t="shared" si="1"/>
        <v>1</v>
      </c>
    </row>
    <row r="81" spans="1:11" x14ac:dyDescent="0.25">
      <c r="A81" t="s">
        <v>166</v>
      </c>
      <c r="B81" t="s">
        <v>167</v>
      </c>
      <c r="C81" s="3">
        <v>5989594</v>
      </c>
      <c r="D81" s="5">
        <v>8.8117654310871027E-2</v>
      </c>
      <c r="E81" s="3">
        <v>0</v>
      </c>
      <c r="F81" s="3">
        <v>5989594</v>
      </c>
      <c r="G81">
        <v>7.8003030370711754E-2</v>
      </c>
      <c r="H81">
        <v>13.41839233773681</v>
      </c>
      <c r="I81">
        <v>0.1486706088256024</v>
      </c>
      <c r="J81" t="s">
        <v>211</v>
      </c>
      <c r="K81" s="5">
        <f t="shared" si="1"/>
        <v>1</v>
      </c>
    </row>
    <row r="82" spans="1:11" x14ac:dyDescent="0.25">
      <c r="A82" t="s">
        <v>168</v>
      </c>
      <c r="B82" t="s">
        <v>169</v>
      </c>
      <c r="C82" s="3">
        <v>5261061</v>
      </c>
      <c r="D82" s="5">
        <v>5.4961451716420444E-3</v>
      </c>
      <c r="E82" s="3">
        <v>0</v>
      </c>
      <c r="F82" s="3">
        <v>5261061</v>
      </c>
      <c r="G82">
        <v>6.8497591464221824E-2</v>
      </c>
      <c r="H82">
        <v>0.77142868980378621</v>
      </c>
      <c r="I82">
        <v>0.1305873389646498</v>
      </c>
      <c r="J82" t="s">
        <v>211</v>
      </c>
      <c r="K82" s="5">
        <f t="shared" si="1"/>
        <v>1</v>
      </c>
    </row>
    <row r="83" spans="1:11" x14ac:dyDescent="0.25">
      <c r="A83" t="s">
        <v>170</v>
      </c>
      <c r="B83" t="s">
        <v>171</v>
      </c>
      <c r="C83" s="3">
        <v>4649275</v>
      </c>
      <c r="D83" s="5">
        <v>9.8020778374720188E-2</v>
      </c>
      <c r="E83" s="3">
        <v>0</v>
      </c>
      <c r="F83" s="3">
        <v>4649275</v>
      </c>
      <c r="G83">
        <v>6.0515393750671657E-2</v>
      </c>
      <c r="H83">
        <v>14.934274235093779</v>
      </c>
      <c r="I83">
        <v>0.1154019028414368</v>
      </c>
      <c r="J83" t="s">
        <v>211</v>
      </c>
      <c r="K83" s="5">
        <f t="shared" si="1"/>
        <v>1</v>
      </c>
    </row>
    <row r="84" spans="1:11" x14ac:dyDescent="0.25">
      <c r="A84" t="s">
        <v>172</v>
      </c>
      <c r="B84" t="s">
        <v>173</v>
      </c>
      <c r="C84" s="3">
        <v>4294197</v>
      </c>
      <c r="D84" s="5">
        <v>7.6430525036709981E-2</v>
      </c>
      <c r="E84" s="3">
        <v>0</v>
      </c>
      <c r="F84" s="3">
        <v>4294197</v>
      </c>
      <c r="G84">
        <v>5.5882560047821377E-2</v>
      </c>
      <c r="H84">
        <v>11.62943083583621</v>
      </c>
      <c r="I84">
        <v>0.1065883401123808</v>
      </c>
      <c r="J84" t="s">
        <v>211</v>
      </c>
      <c r="K84" s="5">
        <f t="shared" si="1"/>
        <v>1</v>
      </c>
    </row>
    <row r="85" spans="1:11" x14ac:dyDescent="0.25">
      <c r="A85" t="s">
        <v>174</v>
      </c>
      <c r="B85" t="s">
        <v>175</v>
      </c>
      <c r="C85" s="3">
        <v>4079081</v>
      </c>
      <c r="D85" s="5">
        <v>1.414373678378735E-2</v>
      </c>
      <c r="E85" s="3">
        <v>193977</v>
      </c>
      <c r="F85" s="3">
        <v>3885104</v>
      </c>
      <c r="G85">
        <v>5.3075862210100251E-2</v>
      </c>
      <c r="H85">
        <v>2.0951248786094792</v>
      </c>
      <c r="I85">
        <v>9.6434044950422904E-2</v>
      </c>
      <c r="J85" t="s">
        <v>211</v>
      </c>
      <c r="K85" s="5">
        <f t="shared" si="1"/>
        <v>0.9524459063205658</v>
      </c>
    </row>
    <row r="86" spans="1:11" x14ac:dyDescent="0.25">
      <c r="A86" t="s">
        <v>176</v>
      </c>
      <c r="B86" t="s">
        <v>177</v>
      </c>
      <c r="C86" s="3">
        <v>2414466</v>
      </c>
      <c r="D86" s="5">
        <v>4.5646890473794181E-4</v>
      </c>
      <c r="E86" s="3">
        <v>0</v>
      </c>
      <c r="F86" s="3">
        <v>2414466</v>
      </c>
      <c r="G86">
        <v>3.1357016000900802E-2</v>
      </c>
      <c r="H86">
        <v>0</v>
      </c>
      <c r="I86">
        <v>5.993062805404123E-2</v>
      </c>
      <c r="J86" t="s">
        <v>211</v>
      </c>
      <c r="K86" s="5">
        <f t="shared" si="1"/>
        <v>1</v>
      </c>
    </row>
    <row r="87" spans="1:11" x14ac:dyDescent="0.25">
      <c r="A87" t="s">
        <v>178</v>
      </c>
      <c r="B87" t="s">
        <v>179</v>
      </c>
      <c r="C87" s="3">
        <v>1951097</v>
      </c>
      <c r="D87" s="5">
        <v>7.360383466344933E-2</v>
      </c>
      <c r="E87" s="3">
        <v>0</v>
      </c>
      <c r="F87" s="3">
        <v>1951097</v>
      </c>
      <c r="G87">
        <v>2.5311269657685969E-2</v>
      </c>
      <c r="H87">
        <v>11.19674628713901</v>
      </c>
      <c r="I87">
        <v>4.8429122051979891E-2</v>
      </c>
      <c r="J87" t="s">
        <v>211</v>
      </c>
      <c r="K87" s="5">
        <f t="shared" si="1"/>
        <v>1</v>
      </c>
    </row>
    <row r="88" spans="1:11" x14ac:dyDescent="0.25">
      <c r="A88" t="s">
        <v>180</v>
      </c>
      <c r="B88" t="s">
        <v>181</v>
      </c>
      <c r="C88" s="3">
        <v>1802343</v>
      </c>
      <c r="D88" s="5">
        <v>2.1690127380095622E-2</v>
      </c>
      <c r="E88" s="3">
        <v>0</v>
      </c>
      <c r="F88" s="3">
        <v>1802343</v>
      </c>
      <c r="G88">
        <v>2.337042132398523E-2</v>
      </c>
      <c r="H88">
        <v>3.2502590384538141</v>
      </c>
      <c r="I88">
        <v>4.4736827090878409E-2</v>
      </c>
      <c r="J88" t="s">
        <v>211</v>
      </c>
      <c r="K88" s="5">
        <f t="shared" si="1"/>
        <v>1</v>
      </c>
    </row>
    <row r="89" spans="1:11" x14ac:dyDescent="0.25">
      <c r="A89" t="s">
        <v>182</v>
      </c>
      <c r="B89" t="s">
        <v>183</v>
      </c>
      <c r="C89" s="3">
        <v>1730373</v>
      </c>
      <c r="D89" s="5">
        <v>9.7199117442508864E-2</v>
      </c>
      <c r="E89" s="3">
        <v>0</v>
      </c>
      <c r="F89" s="3">
        <v>1730373</v>
      </c>
      <c r="G89">
        <v>2.243140217440644E-2</v>
      </c>
      <c r="H89">
        <v>14.808501708679479</v>
      </c>
      <c r="I89">
        <v>4.295042492118567E-2</v>
      </c>
      <c r="J89" t="s">
        <v>211</v>
      </c>
      <c r="K89" s="5">
        <f t="shared" si="1"/>
        <v>1</v>
      </c>
    </row>
    <row r="90" spans="1:11" x14ac:dyDescent="0.25">
      <c r="A90" t="s">
        <v>184</v>
      </c>
      <c r="B90" t="s">
        <v>185</v>
      </c>
      <c r="C90" s="3">
        <v>796791</v>
      </c>
      <c r="D90" s="5">
        <v>8.3397528943497959E-2</v>
      </c>
      <c r="E90" s="3">
        <v>0</v>
      </c>
      <c r="F90" s="3">
        <v>796791</v>
      </c>
      <c r="G90">
        <v>1.0250613294288899E-2</v>
      </c>
      <c r="H90">
        <v>12.69587764928856</v>
      </c>
      <c r="I90">
        <v>1.9777534683780001E-2</v>
      </c>
      <c r="J90" t="s">
        <v>211</v>
      </c>
      <c r="K90" s="5">
        <f t="shared" si="1"/>
        <v>1</v>
      </c>
    </row>
    <row r="91" spans="1:11" x14ac:dyDescent="0.25">
      <c r="A91" t="s">
        <v>186</v>
      </c>
      <c r="B91" t="s">
        <v>187</v>
      </c>
      <c r="C91" s="3">
        <v>616106</v>
      </c>
      <c r="D91" s="5">
        <v>3.0665068641104229E-2</v>
      </c>
      <c r="E91" s="3">
        <v>0</v>
      </c>
      <c r="F91" s="3">
        <v>616106</v>
      </c>
      <c r="G91">
        <v>7.8931494198739762E-3</v>
      </c>
      <c r="H91">
        <v>4.6240629915991951</v>
      </c>
      <c r="I91">
        <v>1.529266493206495E-2</v>
      </c>
      <c r="J91" t="s">
        <v>211</v>
      </c>
      <c r="K91" s="5">
        <f t="shared" si="1"/>
        <v>1</v>
      </c>
    </row>
    <row r="92" spans="1:11" x14ac:dyDescent="0.25">
      <c r="A92" t="s">
        <v>188</v>
      </c>
      <c r="B92" t="s">
        <v>189</v>
      </c>
      <c r="C92" s="3">
        <v>445875</v>
      </c>
      <c r="D92" s="5">
        <v>3.7023683615507709E-2</v>
      </c>
      <c r="E92" s="3">
        <v>0</v>
      </c>
      <c r="F92" s="3">
        <v>445875</v>
      </c>
      <c r="G92">
        <v>5.6720827413697956E-3</v>
      </c>
      <c r="H92">
        <v>5.5973830540174339</v>
      </c>
      <c r="I92">
        <v>1.106727896917813E-2</v>
      </c>
      <c r="J92" t="s">
        <v>211</v>
      </c>
      <c r="K92" s="5">
        <f t="shared" si="1"/>
        <v>1</v>
      </c>
    </row>
    <row r="93" spans="1:11" x14ac:dyDescent="0.25">
      <c r="A93" t="s">
        <v>190</v>
      </c>
      <c r="B93" t="s">
        <v>191</v>
      </c>
      <c r="C93" s="3">
        <v>294093</v>
      </c>
      <c r="D93" s="5">
        <v>1.340162476580776E-2</v>
      </c>
      <c r="E93" s="3">
        <v>0</v>
      </c>
      <c r="F93" s="3">
        <v>294093</v>
      </c>
      <c r="G93">
        <v>3.691726974225614E-3</v>
      </c>
      <c r="H93">
        <v>1.9815289904217399</v>
      </c>
      <c r="I93">
        <v>7.2998245559461787E-3</v>
      </c>
      <c r="J93" t="s">
        <v>211</v>
      </c>
      <c r="K93" s="5">
        <f t="shared" si="1"/>
        <v>1</v>
      </c>
    </row>
    <row r="94" spans="1:11" x14ac:dyDescent="0.25">
      <c r="A94" t="s">
        <v>192</v>
      </c>
      <c r="B94" t="s">
        <v>193</v>
      </c>
      <c r="C94" s="3">
        <v>268671</v>
      </c>
      <c r="D94" s="5">
        <v>4.6284695001929631E-3</v>
      </c>
      <c r="E94" s="3">
        <v>0</v>
      </c>
      <c r="F94" s="3">
        <v>268671</v>
      </c>
      <c r="G94">
        <v>3.3600367585719828E-3</v>
      </c>
      <c r="H94">
        <v>0.6386126375513328</v>
      </c>
      <c r="I94">
        <v>6.6688128016328709E-3</v>
      </c>
      <c r="J94" t="s">
        <v>211</v>
      </c>
      <c r="K94" s="5">
        <f t="shared" si="1"/>
        <v>1</v>
      </c>
    </row>
    <row r="95" spans="1:11" x14ac:dyDescent="0.25">
      <c r="A95" t="s">
        <v>194</v>
      </c>
      <c r="B95" t="s">
        <v>195</v>
      </c>
      <c r="C95" s="3">
        <v>243576</v>
      </c>
      <c r="D95" s="5">
        <v>6.7203835300168074E-2</v>
      </c>
      <c r="E95" s="3">
        <v>0</v>
      </c>
      <c r="F95" s="3">
        <v>243576</v>
      </c>
      <c r="G95">
        <v>3.0326130325933872E-3</v>
      </c>
      <c r="H95">
        <v>10.21709147161371</v>
      </c>
      <c r="I95">
        <v>6.0459176724340482E-3</v>
      </c>
      <c r="J95" t="s">
        <v>211</v>
      </c>
      <c r="K95" s="5">
        <f t="shared" si="1"/>
        <v>1</v>
      </c>
    </row>
    <row r="96" spans="1:11" x14ac:dyDescent="0.25">
      <c r="A96" t="s">
        <v>196</v>
      </c>
      <c r="B96" t="s">
        <v>197</v>
      </c>
      <c r="C96" s="3">
        <v>54875</v>
      </c>
      <c r="D96" s="5">
        <v>0.1002449722236938</v>
      </c>
      <c r="E96" s="3">
        <v>0</v>
      </c>
      <c r="F96" s="3">
        <v>54875</v>
      </c>
      <c r="G96">
        <v>5.705614479794383E-4</v>
      </c>
      <c r="H96">
        <v>15.27473399002907</v>
      </c>
      <c r="I96">
        <v>1.3620789087382111E-3</v>
      </c>
      <c r="J96" t="s">
        <v>211</v>
      </c>
      <c r="K96" s="5">
        <f t="shared" si="1"/>
        <v>1</v>
      </c>
    </row>
    <row r="97" spans="1:11" x14ac:dyDescent="0.25">
      <c r="A97" t="s">
        <v>198</v>
      </c>
      <c r="B97" t="s">
        <v>199</v>
      </c>
      <c r="C97" s="3">
        <v>11145</v>
      </c>
      <c r="D97" s="5">
        <v>2.9012029123964281E-2</v>
      </c>
      <c r="E97" s="3">
        <v>10095</v>
      </c>
      <c r="F97" s="3">
        <v>1050</v>
      </c>
      <c r="G97">
        <v>0</v>
      </c>
      <c r="H97">
        <v>4.3710304471725827</v>
      </c>
      <c r="I97">
        <v>2.606255770706371E-5</v>
      </c>
      <c r="J97" t="s">
        <v>211</v>
      </c>
      <c r="K97" s="5">
        <f t="shared" si="1"/>
        <v>9.4212651413189769E-2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síntese clusters</vt:lpstr>
      <vt:lpstr>setores e 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Barbalho</cp:lastModifiedBy>
  <dcterms:created xsi:type="dcterms:W3CDTF">2025-07-31T14:04:46Z</dcterms:created>
  <dcterms:modified xsi:type="dcterms:W3CDTF">2025-07-31T21:41:44Z</dcterms:modified>
</cp:coreProperties>
</file>